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穣司\Desktop\マネジメント\冬季練習会\"/>
    </mc:Choice>
  </mc:AlternateContent>
  <bookViews>
    <workbookView xWindow="0" yWindow="0" windowWidth="20490" windowHeight="7770"/>
  </bookViews>
  <sheets>
    <sheet name="2018　冬" sheetId="1" r:id="rId1"/>
  </sheets>
  <definedNames>
    <definedName name="_xlnm._FilterDatabase" localSheetId="0" hidden="1">'2018　冬'!$L$1:$X$10</definedName>
    <definedName name="_xlnm.Print_Area" localSheetId="0">'2018　冬'!$A$1:$L$89</definedName>
  </definedNames>
  <calcPr calcId="152511"/>
</workbook>
</file>

<file path=xl/calcChain.xml><?xml version="1.0" encoding="utf-8"?>
<calcChain xmlns="http://schemas.openxmlformats.org/spreadsheetml/2006/main">
  <c r="F51" i="1" l="1"/>
  <c r="P43" i="1" l="1"/>
  <c r="K43" i="1"/>
  <c r="H43" i="1"/>
  <c r="P42" i="1"/>
  <c r="K42" i="1"/>
  <c r="H42" i="1"/>
  <c r="P41" i="1"/>
  <c r="K41" i="1"/>
  <c r="H41" i="1"/>
  <c r="P40" i="1"/>
  <c r="K40" i="1"/>
  <c r="H40" i="1"/>
  <c r="P39" i="1"/>
  <c r="K39" i="1"/>
  <c r="H39" i="1"/>
  <c r="P38" i="1"/>
  <c r="K38" i="1"/>
  <c r="H38" i="1"/>
  <c r="P37" i="1"/>
  <c r="K37" i="1"/>
  <c r="H37" i="1"/>
  <c r="P36" i="1"/>
  <c r="K36" i="1"/>
  <c r="H36" i="1"/>
  <c r="P35" i="1"/>
  <c r="K35" i="1"/>
  <c r="H35" i="1"/>
  <c r="P34" i="1"/>
  <c r="K34" i="1"/>
  <c r="H34" i="1"/>
  <c r="C44" i="1"/>
  <c r="D44" i="1"/>
  <c r="E44" i="1"/>
  <c r="F44" i="1"/>
  <c r="G44" i="1"/>
  <c r="I44" i="1"/>
  <c r="C45" i="1" l="1"/>
  <c r="A3" i="1" s="1"/>
  <c r="P26" i="1"/>
  <c r="P25" i="1"/>
  <c r="P24" i="1"/>
  <c r="P23" i="1"/>
  <c r="P22" i="1"/>
  <c r="K22" i="1"/>
  <c r="K23" i="1"/>
  <c r="K24" i="1"/>
  <c r="K25" i="1"/>
  <c r="K26" i="1"/>
  <c r="K27" i="1"/>
  <c r="K28" i="1"/>
  <c r="K29" i="1"/>
  <c r="H22" i="1"/>
  <c r="H23" i="1"/>
  <c r="H24" i="1"/>
  <c r="H25" i="1"/>
  <c r="H26" i="1"/>
  <c r="H27" i="1"/>
  <c r="H15" i="1" l="1"/>
  <c r="H16" i="1"/>
  <c r="H17" i="1"/>
  <c r="H18" i="1"/>
  <c r="H19" i="1"/>
  <c r="H20" i="1"/>
  <c r="H21" i="1"/>
  <c r="H28" i="1"/>
  <c r="H29" i="1"/>
  <c r="H30" i="1"/>
  <c r="H31" i="1"/>
  <c r="H32" i="1"/>
  <c r="H33" i="1"/>
  <c r="H14" i="1"/>
  <c r="P32" i="1" l="1"/>
  <c r="P33" i="1"/>
  <c r="P14" i="1"/>
  <c r="P15" i="1"/>
  <c r="P16" i="1"/>
  <c r="P17" i="1"/>
  <c r="P18" i="1"/>
  <c r="P19" i="1"/>
  <c r="P20" i="1"/>
  <c r="P21" i="1"/>
  <c r="P27" i="1"/>
  <c r="P28" i="1"/>
  <c r="P29" i="1"/>
  <c r="P30" i="1"/>
  <c r="P31" i="1"/>
  <c r="K15" i="1" l="1"/>
  <c r="K16" i="1"/>
  <c r="K17" i="1"/>
  <c r="K18" i="1"/>
  <c r="K19" i="1"/>
  <c r="K20" i="1"/>
  <c r="K21" i="1"/>
  <c r="K30" i="1"/>
  <c r="K31" i="1"/>
  <c r="K32" i="1"/>
  <c r="K33" i="1"/>
  <c r="K14" i="1"/>
  <c r="K9" i="1"/>
  <c r="K10" i="1"/>
  <c r="K8" i="1"/>
</calcChain>
</file>

<file path=xl/sharedStrings.xml><?xml version="1.0" encoding="utf-8"?>
<sst xmlns="http://schemas.openxmlformats.org/spreadsheetml/2006/main" count="51" uniqueCount="48">
  <si>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</si>
  <si>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</si>
  <si>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</si>
  <si>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男</t>
    <rPh sb="0" eb="1">
      <t>オトコ</t>
    </rPh>
    <phoneticPr fontId="1"/>
  </si>
  <si>
    <t>指導種目</t>
    <rPh sb="0" eb="2">
      <t>シドウ</t>
    </rPh>
    <rPh sb="2" eb="4">
      <t>シュモク</t>
    </rPh>
    <phoneticPr fontId="1"/>
  </si>
  <si>
    <t>引率顧問</t>
    <rPh sb="0" eb="2">
      <t>インソツ</t>
    </rPh>
    <rPh sb="2" eb="4">
      <t>コモン</t>
    </rPh>
    <phoneticPr fontId="1"/>
  </si>
  <si>
    <t>選　　手</t>
    <rPh sb="0" eb="1">
      <t>セン</t>
    </rPh>
    <rPh sb="3" eb="4">
      <t>テ</t>
    </rPh>
    <phoneticPr fontId="1"/>
  </si>
  <si>
    <t>長距離</t>
    <rPh sb="0" eb="3">
      <t>チョウキョリ</t>
    </rPh>
    <phoneticPr fontId="1"/>
  </si>
  <si>
    <t>走幅跳</t>
    <rPh sb="0" eb="1">
      <t>ソウ</t>
    </rPh>
    <rPh sb="1" eb="3">
      <t>ハバト</t>
    </rPh>
    <phoneticPr fontId="1"/>
  </si>
  <si>
    <t>女</t>
    <rPh sb="0" eb="1">
      <t>オンナ</t>
    </rPh>
    <phoneticPr fontId="1"/>
  </si>
  <si>
    <t>短短（100m・200m）</t>
    <rPh sb="0" eb="1">
      <t>タン</t>
    </rPh>
    <rPh sb="1" eb="2">
      <t>タン</t>
    </rPh>
    <phoneticPr fontId="1"/>
  </si>
  <si>
    <t>短長（400m）</t>
    <rPh sb="0" eb="1">
      <t>タン</t>
    </rPh>
    <rPh sb="1" eb="2">
      <t>チョウ</t>
    </rPh>
    <phoneticPr fontId="1"/>
  </si>
  <si>
    <t>ハードル</t>
  </si>
  <si>
    <t>短長（800m）</t>
    <rPh sb="0" eb="1">
      <t>タン</t>
    </rPh>
    <rPh sb="1" eb="2">
      <t>チョウ</t>
    </rPh>
    <phoneticPr fontId="1"/>
  </si>
  <si>
    <t>ベスト記録</t>
    <rPh sb="3" eb="5">
      <t>キロク</t>
    </rPh>
    <phoneticPr fontId="1"/>
  </si>
  <si>
    <t>単位は入れず，数値のみ記入してください。
例　1分59秒50→15950　6m54→654</t>
    <rPh sb="0" eb="2">
      <t>タンイ</t>
    </rPh>
    <rPh sb="3" eb="4">
      <t>イ</t>
    </rPh>
    <rPh sb="7" eb="9">
      <t>スウチ</t>
    </rPh>
    <rPh sb="11" eb="13">
      <t>キニュウ</t>
    </rPh>
    <rPh sb="21" eb="22">
      <t>レイ</t>
    </rPh>
    <rPh sb="24" eb="25">
      <t>フン</t>
    </rPh>
    <rPh sb="27" eb="28">
      <t>ビョウ</t>
    </rPh>
    <phoneticPr fontId="1"/>
  </si>
  <si>
    <t>砲丸投</t>
    <rPh sb="0" eb="3">
      <t>ホウガンナ</t>
    </rPh>
    <phoneticPr fontId="1"/>
  </si>
  <si>
    <t>1500m</t>
    <phoneticPr fontId="1"/>
  </si>
  <si>
    <t>100mまたは200m</t>
    <phoneticPr fontId="1"/>
  </si>
  <si>
    <t>1500mまたは3000m</t>
    <phoneticPr fontId="1"/>
  </si>
  <si>
    <t>名    前</t>
    <rPh sb="0" eb="1">
      <t>ナ</t>
    </rPh>
    <rPh sb="5" eb="6">
      <t>ゼン</t>
    </rPh>
    <phoneticPr fontId="1"/>
  </si>
  <si>
    <t>連絡の取れるメールアドレス</t>
    <rPh sb="0" eb="2">
      <t>レンラク</t>
    </rPh>
    <rPh sb="3" eb="4">
      <t>ト</t>
    </rPh>
    <phoneticPr fontId="1"/>
  </si>
  <si>
    <t>記入忘れがないか確認し，entry23mie@gmail.comへ送信してください。</t>
    <rPh sb="0" eb="2">
      <t>キニュウ</t>
    </rPh>
    <rPh sb="2" eb="3">
      <t>ワス</t>
    </rPh>
    <rPh sb="8" eb="10">
      <t>カクニン</t>
    </rPh>
    <rPh sb="33" eb="35">
      <t>ソウシン</t>
    </rPh>
    <phoneticPr fontId="1"/>
  </si>
  <si>
    <t>無条件の選手が10名を超えています。ご確認の上，訂正をお願いします。</t>
    <rPh sb="0" eb="3">
      <t>ムジョウケン</t>
    </rPh>
    <rPh sb="4" eb="6">
      <t>センシュ</t>
    </rPh>
    <rPh sb="9" eb="10">
      <t>メイ</t>
    </rPh>
    <rPh sb="11" eb="12">
      <t>コ</t>
    </rPh>
    <rPh sb="19" eb="21">
      <t>カクニン</t>
    </rPh>
    <rPh sb="22" eb="23">
      <t>ウエ</t>
    </rPh>
    <rPh sb="24" eb="26">
      <t>テイセイ</t>
    </rPh>
    <rPh sb="28" eb="29">
      <t>ネガ</t>
    </rPh>
    <phoneticPr fontId="1"/>
  </si>
  <si>
    <t>白地の欄に必要事項をすべて記入してください。</t>
    <rPh sb="0" eb="2">
      <t>シロジ</t>
    </rPh>
    <rPh sb="3" eb="4">
      <t>ラン</t>
    </rPh>
    <rPh sb="5" eb="7">
      <t>ヒツヨウ</t>
    </rPh>
    <rPh sb="7" eb="9">
      <t>ジコウ</t>
    </rPh>
    <rPh sb="13" eb="15">
      <t>キニュウ</t>
    </rPh>
    <phoneticPr fontId="1"/>
  </si>
  <si>
    <t>未記入の欄があります。</t>
    <rPh sb="0" eb="3">
      <t>ミキニュウ</t>
    </rPh>
    <rPh sb="4" eb="5">
      <t>ラン</t>
    </rPh>
    <phoneticPr fontId="1"/>
  </si>
  <si>
    <t>選手はすべて記入されていますか。</t>
    <rPh sb="0" eb="2">
      <t>センシュ</t>
    </rPh>
    <rPh sb="6" eb="8">
      <t>キニュウ</t>
    </rPh>
    <phoneticPr fontId="1"/>
  </si>
  <si>
    <t>←</t>
    <phoneticPr fontId="1"/>
  </si>
  <si>
    <t>名     前
（引率者全員記入のこと）</t>
    <rPh sb="0" eb="1">
      <t>ナ</t>
    </rPh>
    <rPh sb="6" eb="7">
      <t>マエ</t>
    </rPh>
    <rPh sb="9" eb="12">
      <t>インソツシャ</t>
    </rPh>
    <rPh sb="12" eb="14">
      <t>ゼンイン</t>
    </rPh>
    <rPh sb="14" eb="16">
      <t>キニュウ</t>
    </rPh>
    <phoneticPr fontId="1"/>
  </si>
  <si>
    <t>○○中学校の○○の部分を入力してください。
クラブチームはチーム名を入力してください。</t>
    <phoneticPr fontId="1"/>
  </si>
  <si>
    <t>練習会参加種目</t>
    <rPh sb="0" eb="2">
      <t>レンシュウ</t>
    </rPh>
    <rPh sb="2" eb="3">
      <t>カイ</t>
    </rPh>
    <rPh sb="3" eb="5">
      <t>サンカ</t>
    </rPh>
    <rPh sb="5" eb="7">
      <t>シュモク</t>
    </rPh>
    <phoneticPr fontId="1"/>
  </si>
  <si>
    <r>
      <t xml:space="preserve">代表顧問緊急連絡先
（携帯電話）
</t>
    </r>
    <r>
      <rPr>
        <sz val="8"/>
        <color rgb="FFFF0000"/>
        <rFont val="HG丸ｺﾞｼｯｸM-PRO"/>
        <family val="3"/>
        <charset val="128"/>
      </rPr>
      <t>ハイフン不要</t>
    </r>
    <rPh sb="0" eb="2">
      <t>ダイヒョウ</t>
    </rPh>
    <rPh sb="2" eb="4">
      <t>コモン</t>
    </rPh>
    <rPh sb="4" eb="6">
      <t>キンキュウ</t>
    </rPh>
    <rPh sb="6" eb="9">
      <t>レンラクサキ</t>
    </rPh>
    <rPh sb="11" eb="13">
      <t>ケイタイ</t>
    </rPh>
    <rPh sb="13" eb="15">
      <t>デンワ</t>
    </rPh>
    <rPh sb="21" eb="23">
      <t>フヨウ</t>
    </rPh>
    <phoneticPr fontId="1"/>
  </si>
  <si>
    <t>備考</t>
    <rPh sb="0" eb="2">
      <t>ビコウ</t>
    </rPh>
    <phoneticPr fontId="1"/>
  </si>
  <si>
    <t>無条件</t>
    <rPh sb="0" eb="3">
      <t>ムジョウケン</t>
    </rPh>
    <phoneticPr fontId="1"/>
  </si>
  <si>
    <t>参加条件
(無条件10名＋有資格者)</t>
    <rPh sb="0" eb="2">
      <t>サンカ</t>
    </rPh>
    <rPh sb="2" eb="4">
      <t>ジョウケン</t>
    </rPh>
    <rPh sb="6" eb="9">
      <t>ムジョウケン</t>
    </rPh>
    <rPh sb="11" eb="12">
      <t>メイ</t>
    </rPh>
    <rPh sb="13" eb="17">
      <t>ユウシカクシャ</t>
    </rPh>
    <phoneticPr fontId="1"/>
  </si>
  <si>
    <t>標準記録突破</t>
    <rPh sb="0" eb="2">
      <t>ヒョウジュン</t>
    </rPh>
    <rPh sb="2" eb="4">
      <t>キロク</t>
    </rPh>
    <rPh sb="4" eb="6">
      <t>トッパ</t>
    </rPh>
    <phoneticPr fontId="1"/>
  </si>
  <si>
    <t>1年・通信入賞</t>
    <rPh sb="1" eb="2">
      <t>ネン</t>
    </rPh>
    <rPh sb="3" eb="5">
      <t>ツウシン</t>
    </rPh>
    <rPh sb="5" eb="7">
      <t>ニュウショウ</t>
    </rPh>
    <phoneticPr fontId="1"/>
  </si>
  <si>
    <t>1年・JO入賞</t>
    <rPh sb="1" eb="2">
      <t>ネン</t>
    </rPh>
    <rPh sb="5" eb="7">
      <t>ニュウショウ</t>
    </rPh>
    <phoneticPr fontId="1"/>
  </si>
  <si>
    <t>1年・県大会入賞</t>
    <rPh sb="1" eb="2">
      <t>ネン</t>
    </rPh>
    <rPh sb="3" eb="4">
      <t>ケン</t>
    </rPh>
    <rPh sb="4" eb="6">
      <t>タイカイ</t>
    </rPh>
    <rPh sb="6" eb="8">
      <t>ニュウショウ</t>
    </rPh>
    <phoneticPr fontId="1"/>
  </si>
  <si>
    <t>低リ３位以内(県大)</t>
    <rPh sb="0" eb="1">
      <t>テイ</t>
    </rPh>
    <rPh sb="3" eb="4">
      <t>イ</t>
    </rPh>
    <rPh sb="4" eb="6">
      <t>イナイ</t>
    </rPh>
    <rPh sb="7" eb="9">
      <t>ケンタイ</t>
    </rPh>
    <phoneticPr fontId="1"/>
  </si>
  <si>
    <t>※運営の都合上，希望の種目に
入っていただけない場合があります。
ご了承ください。</t>
    <rPh sb="1" eb="3">
      <t>ウンエイ</t>
    </rPh>
    <rPh sb="4" eb="7">
      <t>ツゴウジョウ</t>
    </rPh>
    <rPh sb="8" eb="10">
      <t>キボウ</t>
    </rPh>
    <rPh sb="11" eb="13">
      <t>シュモク</t>
    </rPh>
    <rPh sb="15" eb="16">
      <t>ハイ</t>
    </rPh>
    <rPh sb="24" eb="26">
      <t>バアイ</t>
    </rPh>
    <rPh sb="34" eb="36">
      <t>リョウショウ</t>
    </rPh>
    <phoneticPr fontId="1"/>
  </si>
  <si>
    <t>砲丸投</t>
    <rPh sb="0" eb="2">
      <t>ホウガン</t>
    </rPh>
    <rPh sb="2" eb="3">
      <t>ナ</t>
    </rPh>
    <phoneticPr fontId="1"/>
  </si>
  <si>
    <t>円盤投</t>
    <rPh sb="0" eb="3">
      <t>エンバンナ</t>
    </rPh>
    <phoneticPr fontId="1"/>
  </si>
  <si>
    <t>マネジメント</t>
    <phoneticPr fontId="1"/>
  </si>
  <si>
    <t>〆切：  １月１８日(木)</t>
    <rPh sb="0" eb="2">
      <t>シメキリ</t>
    </rPh>
    <rPh sb="6" eb="7">
      <t>ガツ</t>
    </rPh>
    <rPh sb="9" eb="10">
      <t>ニチ</t>
    </rPh>
    <rPh sb="11" eb="12">
      <t>モク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</si>
  <si>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</si>
  <si>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棒高跳</t>
    <rPh sb="0" eb="3">
      <t>ボウタカト</t>
    </rPh>
    <phoneticPr fontId="1"/>
  </si>
  <si>
    <t>2018年三重県中学校陸上競技冬季強化練習会　参加申込書</t>
    <rPh sb="4" eb="5">
      <t>ネン</t>
    </rPh>
    <rPh sb="5" eb="8">
      <t>ミエケン</t>
    </rPh>
    <rPh sb="8" eb="11">
      <t>チュウガッコウ</t>
    </rPh>
    <rPh sb="11" eb="13">
      <t>リクジョウ</t>
    </rPh>
    <rPh sb="13" eb="15">
      <t>キョウギ</t>
    </rPh>
    <rPh sb="15" eb="17">
      <t>トウキ</t>
    </rPh>
    <rPh sb="17" eb="19">
      <t>キョウカ</t>
    </rPh>
    <rPh sb="19" eb="21">
      <t>レンシュウ</t>
    </rPh>
    <rPh sb="21" eb="22">
      <t>カイ</t>
    </rPh>
    <rPh sb="23" eb="25">
      <t>サンカ</t>
    </rPh>
    <rPh sb="25" eb="27">
      <t>モウシコ</t>
    </rPh>
    <rPh sb="27" eb="28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</si>
</sst>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&quot;-&quot;0000&quot;-&quot;000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16"/>
      <color theme="1"/>
      <name val="AR P丸ゴシック体M"/>
      <family val="3"/>
      <charset val="128"/>
    </font>
    <font>
      <b/>
      <sz val="18"/>
      <color rgb="FFFF0000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1"/>
      <color rgb="FFFFFF66"/>
      <name val="ＭＳ Ｐゴシック"/>
      <family val="2"/>
      <charset val="128"/>
      <scheme val="minor"/>
    </font>
    <font>
      <b/>
      <sz val="8"/>
      <color rgb="FFFF0000"/>
      <name val="AR P丸ゴシック体M"/>
      <family val="3"/>
      <charset val="128"/>
    </font>
    <font>
      <b/>
      <sz val="8"/>
      <color theme="1"/>
      <name val="AR P丸ゴシック体M"/>
      <family val="3"/>
      <charset val="128"/>
    </font>
    <font>
      <sz val="11"/>
      <color rgb="FFFFFF99"/>
      <name val="ＭＳ Ｐゴシック"/>
      <family val="2"/>
      <charset val="128"/>
      <scheme val="minor"/>
    </font>
    <font>
      <sz val="10"/>
      <color rgb="FFFFFF99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8"/>
      <color rgb="FFFFFF9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AR P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FF99"/>
      <name val="AR P丸ゴシック体M"/>
      <family val="3"/>
      <charset val="128"/>
    </font>
    <font>
      <sz val="11"/>
      <color rgb="FFFFFF99"/>
      <name val="ＭＳ Ｐゴシック"/>
      <family val="3"/>
      <charset val="128"/>
      <scheme val="minor"/>
    </font>
    <font>
      <b/>
      <u/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4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176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6" fillId="3" borderId="20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>
      <alignment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27" fillId="2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6" fillId="3" borderId="35" xfId="0" applyFont="1" applyFill="1" applyBorder="1">
      <alignment vertical="center"/>
    </xf>
    <xf numFmtId="0" fontId="15" fillId="3" borderId="6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7" xfId="0" applyFont="1" applyFill="1" applyBorder="1" applyAlignment="1">
      <alignment horizontal="center" vertical="center" shrinkToFit="1"/>
    </xf>
    <xf numFmtId="0" fontId="16" fillId="3" borderId="38" xfId="0" applyFont="1" applyFill="1" applyBorder="1" applyAlignment="1">
      <alignment horizontal="center" vertical="center" shrinkToFit="1"/>
    </xf>
    <xf numFmtId="0" fontId="0" fillId="4" borderId="9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13" xfId="0" applyFill="1" applyBorder="1">
      <alignment vertical="center"/>
    </xf>
    <xf numFmtId="0" fontId="29" fillId="2" borderId="0" xfId="0" applyFont="1" applyFill="1">
      <alignment vertical="center"/>
    </xf>
    <xf numFmtId="0" fontId="29" fillId="2" borderId="0" xfId="0" applyFont="1" applyFill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center" vertical="center" textRotation="255"/>
    </xf>
    <xf numFmtId="0" fontId="22" fillId="3" borderId="8" xfId="0" applyFont="1" applyFill="1" applyBorder="1" applyAlignment="1">
      <alignment horizontal="center" vertical="center" textRotation="255"/>
    </xf>
    <xf numFmtId="0" fontId="22" fillId="3" borderId="10" xfId="0" applyFont="1" applyFill="1" applyBorder="1" applyAlignment="1">
      <alignment horizontal="center" vertical="center" textRotation="255"/>
    </xf>
    <xf numFmtId="0" fontId="16" fillId="3" borderId="3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textRotation="255"/>
    </xf>
    <xf numFmtId="0" fontId="15" fillId="3" borderId="23" xfId="0" applyFont="1" applyFill="1" applyBorder="1" applyAlignment="1">
      <alignment horizontal="center" vertical="center" textRotation="255"/>
    </xf>
    <xf numFmtId="0" fontId="15" fillId="3" borderId="24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shrinkToFit="1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5" fillId="0" borderId="2" xfId="1" applyNumberFormat="1" applyFill="1" applyBorder="1" applyAlignment="1" applyProtection="1">
      <alignment horizontal="center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7">
    <dxf>
      <numFmt numFmtId="177" formatCode="00&quot;”&quot;00"/>
    </dxf>
    <dxf>
      <numFmt numFmtId="178" formatCode="0&quot;’&quot;00&quot;”&quot;00"/>
    </dxf>
    <dxf>
      <numFmt numFmtId="179" formatCode="00&quot;’&quot;00&quot;”&quot;00"/>
    </dxf>
    <dxf>
      <numFmt numFmtId="180" formatCode="0&quot;m&quot;00"/>
    </dxf>
    <dxf>
      <numFmt numFmtId="181" formatCode="00&quot;m&quot;00"/>
    </dxf>
    <dxf>
      <numFmt numFmtId="182" formatCode="000\-0000\-0000"/>
    </dxf>
    <dxf>
      <numFmt numFmtId="183" formatCode="0000\-00\-0000"/>
    </dxf>
    <dxf>
      <numFmt numFmtId="177" formatCode="00&quot;”&quot;00"/>
    </dxf>
    <dxf>
      <numFmt numFmtId="178" formatCode="0&quot;’&quot;00&quot;”&quot;00"/>
    </dxf>
    <dxf>
      <numFmt numFmtId="179" formatCode="00&quot;’&quot;00&quot;”&quot;00"/>
    </dxf>
    <dxf>
      <numFmt numFmtId="180" formatCode="0&quot;m&quot;00"/>
    </dxf>
    <dxf>
      <numFmt numFmtId="181" formatCode="00&quot;m&quot;00"/>
    </dxf>
    <dxf>
      <numFmt numFmtId="177" formatCode="00&quot;”&quot;00"/>
    </dxf>
    <dxf>
      <numFmt numFmtId="178" formatCode="0&quot;’&quot;00&quot;”&quot;00"/>
    </dxf>
    <dxf>
      <numFmt numFmtId="179" formatCode="00&quot;’&quot;00&quot;”&quot;00"/>
    </dxf>
    <dxf>
      <numFmt numFmtId="180" formatCode="0&quot;m&quot;00"/>
    </dxf>
    <dxf>
      <numFmt numFmtId="181" formatCode="00&quot;m&quot;00"/>
    </dxf>
  </dxfs>
  <tableStyles count="0" defaultTableStyle="TableStyleMedium2" defaultPivotStyle="PivotStyleLight16"/>
  <colors>
    <mruColors>
      <color rgb="FFFFFF99"/>
      <color rgb="FFFFFF66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10</xdr:row>
      <xdr:rowOff>76201</xdr:rowOff>
    </xdr:from>
    <xdr:to>
      <xdr:col>11</xdr:col>
      <xdr:colOff>57150</xdr:colOff>
      <xdr:row>11</xdr:row>
      <xdr:rowOff>57150</xdr:rowOff>
    </xdr:to>
    <xdr:sp macro="" textlink="">
      <xdr:nvSpPr>
        <xdr:cNvPr id="3" name="下矢印吹き出し 2"/>
        <xdr:cNvSpPr/>
      </xdr:nvSpPr>
      <xdr:spPr>
        <a:xfrm>
          <a:off x="4038600" y="3171826"/>
          <a:ext cx="2419350" cy="504824"/>
        </a:xfrm>
        <a:prstGeom prst="downArrowCallout">
          <a:avLst>
            <a:gd name="adj1" fmla="val 20046"/>
            <a:gd name="adj2" fmla="val 14773"/>
            <a:gd name="adj3" fmla="val 14809"/>
            <a:gd name="adj4" fmla="val 7389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zoomScaleNormal="100" workbookViewId="0">
      <selection activeCell="A2" sqref="A2"/>
    </sheetView>
  </sheetViews>
  <sheetFormatPr defaultRowHeight="14.25"/>
  <cols>
    <col min="1" max="1" width="3.625" customWidth="1"/>
    <col min="2" max="2" width="3.125" style="1" customWidth="1"/>
    <col min="3" max="3" width="17.625" customWidth="1"/>
    <col min="4" max="4" width="3.625" style="15" customWidth="1"/>
    <col min="5" max="5" width="3.75" customWidth="1"/>
    <col min="6" max="6" width="9.375" customWidth="1"/>
    <col min="7" max="7" width="13.5" customWidth="1"/>
    <col min="8" max="8" width="9.125" customWidth="1"/>
    <col min="9" max="9" width="12.625" customWidth="1"/>
    <col min="10" max="10" width="0.25" hidden="1" customWidth="1"/>
    <col min="11" max="11" width="7.625" customWidth="1"/>
    <col min="12" max="12" width="18.25" customWidth="1"/>
    <col min="13" max="13" width="3.125" style="21" customWidth="1"/>
    <col min="14" max="14" width="6" style="26" customWidth="1"/>
    <col min="15" max="15" width="7.125" style="16" customWidth="1"/>
    <col min="16" max="16" width="7.125" style="20" customWidth="1"/>
    <col min="17" max="22" width="7.125" style="2" customWidth="1"/>
    <col min="23" max="24" width="7.125" customWidth="1"/>
  </cols>
  <sheetData>
    <row r="1" spans="1:24" ht="28.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2"/>
      <c r="N1" s="17" t="s">
        <v>23</v>
      </c>
      <c r="O1" s="24"/>
      <c r="P1" s="24"/>
      <c r="Q1" s="16"/>
      <c r="R1" s="16"/>
      <c r="S1" s="16"/>
      <c r="T1" s="16"/>
      <c r="U1" s="16"/>
      <c r="V1" s="16"/>
      <c r="W1" s="2"/>
      <c r="X1" s="2"/>
    </row>
    <row r="2" spans="1:24" ht="21.75" customHeight="1">
      <c r="A2" s="2"/>
      <c r="B2" s="19"/>
      <c r="C2" s="50"/>
      <c r="D2" s="51"/>
      <c r="E2" s="50"/>
      <c r="F2" s="50"/>
      <c r="G2" s="2"/>
      <c r="H2" s="52"/>
      <c r="I2" s="95" t="s">
        <v>44</v>
      </c>
      <c r="J2" s="95"/>
      <c r="K2" s="95"/>
      <c r="L2" s="95"/>
      <c r="M2" s="20"/>
      <c r="N2" s="16" t="s">
        <v>24</v>
      </c>
      <c r="P2" s="16"/>
      <c r="Q2" s="16"/>
      <c r="R2" s="16"/>
      <c r="S2" s="16"/>
      <c r="T2" s="16"/>
      <c r="U2" s="16"/>
      <c r="V2" s="16"/>
      <c r="W2" s="2"/>
      <c r="X2" s="2"/>
    </row>
    <row r="3" spans="1:24" ht="21.75" customHeight="1">
      <c r="A3" s="97" t="str">
        <f>IF(F51&gt;10,N1,IF(C45&gt;0,N3,IF(C45&lt;0,N5,IF(C44=0,N2,IF(C45=0,N4,error)))))</f>
        <v>白地の欄に必要事項をすべて記入してください。</v>
      </c>
      <c r="B3" s="97"/>
      <c r="C3" s="97"/>
      <c r="D3" s="97"/>
      <c r="E3" s="97"/>
      <c r="F3" s="97"/>
      <c r="G3" s="97"/>
      <c r="H3" s="97"/>
      <c r="I3" s="96"/>
      <c r="J3" s="96"/>
      <c r="K3" s="96"/>
      <c r="L3" s="96"/>
      <c r="M3" s="20"/>
      <c r="N3" s="16" t="s">
        <v>25</v>
      </c>
      <c r="P3" s="16"/>
      <c r="Q3" s="16"/>
      <c r="R3" s="16"/>
      <c r="S3" s="16"/>
      <c r="T3" s="16"/>
      <c r="U3" s="16"/>
      <c r="V3" s="16"/>
      <c r="W3" s="2"/>
      <c r="X3" s="2"/>
    </row>
    <row r="4" spans="1:24" ht="7.5" customHeight="1" thickBot="1">
      <c r="A4" s="2"/>
      <c r="B4" s="3"/>
      <c r="C4" s="2"/>
      <c r="D4" s="14"/>
      <c r="E4" s="2"/>
      <c r="F4" s="2"/>
      <c r="G4" s="2"/>
      <c r="H4" s="2"/>
      <c r="I4" s="2"/>
      <c r="J4" s="2"/>
      <c r="K4" s="2"/>
      <c r="L4" s="2"/>
      <c r="M4" s="20"/>
      <c r="N4" s="16" t="s">
        <v>22</v>
      </c>
      <c r="P4" s="16"/>
      <c r="Q4" s="16"/>
      <c r="R4" s="16"/>
      <c r="S4" s="16"/>
      <c r="T4" s="16"/>
      <c r="U4" s="16"/>
      <c r="V4" s="16"/>
      <c r="W4" s="2"/>
      <c r="X4" s="2"/>
    </row>
    <row r="5" spans="1:24" ht="31.5" customHeight="1" thickBot="1">
      <c r="A5" s="98" t="s">
        <v>2</v>
      </c>
      <c r="B5" s="99"/>
      <c r="C5" s="47"/>
      <c r="D5" s="23" t="s">
        <v>27</v>
      </c>
      <c r="E5" s="83" t="s">
        <v>29</v>
      </c>
      <c r="F5" s="83"/>
      <c r="G5" s="83"/>
      <c r="H5" s="83"/>
      <c r="I5" s="83"/>
      <c r="J5" s="83"/>
      <c r="K5" s="83"/>
      <c r="L5" s="2"/>
      <c r="M5" s="20"/>
      <c r="N5" s="16" t="s">
        <v>26</v>
      </c>
      <c r="P5" s="16"/>
      <c r="Q5" s="16"/>
      <c r="R5" s="16"/>
      <c r="S5" s="16"/>
      <c r="T5" s="16"/>
      <c r="U5" s="16"/>
      <c r="V5" s="16"/>
      <c r="W5" s="2"/>
      <c r="X5" s="2"/>
    </row>
    <row r="6" spans="1:24" ht="7.5" customHeight="1" thickBot="1">
      <c r="A6" s="2"/>
      <c r="B6" s="3"/>
      <c r="C6" s="2"/>
      <c r="D6" s="14"/>
      <c r="E6" s="2"/>
      <c r="F6" s="2"/>
      <c r="G6" s="2"/>
      <c r="H6" s="2"/>
      <c r="I6" s="2"/>
      <c r="J6" s="2"/>
      <c r="K6" s="2"/>
      <c r="L6" s="2"/>
      <c r="M6" s="20"/>
      <c r="N6" s="25"/>
      <c r="W6" s="2"/>
      <c r="X6" s="2"/>
    </row>
    <row r="7" spans="1:24" ht="39.75" customHeight="1">
      <c r="A7" s="92" t="s">
        <v>5</v>
      </c>
      <c r="B7" s="90" t="s">
        <v>28</v>
      </c>
      <c r="C7" s="91"/>
      <c r="D7" s="88" t="s">
        <v>0</v>
      </c>
      <c r="E7" s="88"/>
      <c r="F7" s="27" t="s">
        <v>4</v>
      </c>
      <c r="G7" s="38" t="s">
        <v>31</v>
      </c>
      <c r="H7" s="100" t="s">
        <v>21</v>
      </c>
      <c r="I7" s="101"/>
      <c r="J7" s="37"/>
      <c r="K7" s="28" t="s">
        <v>2</v>
      </c>
      <c r="L7" s="2"/>
      <c r="M7" s="20"/>
      <c r="N7" s="16"/>
      <c r="W7" s="2"/>
      <c r="X7" s="2"/>
    </row>
    <row r="8" spans="1:24" ht="28.5" customHeight="1">
      <c r="A8" s="93"/>
      <c r="B8" s="5">
        <v>1</v>
      </c>
      <c r="C8" s="29"/>
      <c r="D8" s="89"/>
      <c r="E8" s="89"/>
      <c r="F8" s="76"/>
      <c r="G8" s="30"/>
      <c r="H8" s="102"/>
      <c r="I8" s="103"/>
      <c r="J8" s="31"/>
      <c r="K8" s="32" t="str">
        <f>IF(C8="","",IF($C$5="","",$C$5))</f>
        <v/>
      </c>
      <c r="L8" s="2"/>
      <c r="M8" s="20"/>
      <c r="N8" s="16"/>
      <c r="R8" s="4"/>
      <c r="S8" s="4"/>
      <c r="W8" s="2"/>
      <c r="X8" s="2"/>
    </row>
    <row r="9" spans="1:24" ht="28.5" customHeight="1">
      <c r="A9" s="93"/>
      <c r="B9" s="5">
        <v>2</v>
      </c>
      <c r="C9" s="29"/>
      <c r="D9" s="89"/>
      <c r="E9" s="89"/>
      <c r="F9" s="76"/>
      <c r="G9" s="30"/>
      <c r="H9" s="104"/>
      <c r="I9" s="105"/>
      <c r="J9" s="33"/>
      <c r="K9" s="32" t="str">
        <f>IF(C9="","",IF($C$5="","",$C$5))</f>
        <v/>
      </c>
      <c r="L9" s="2"/>
      <c r="M9" s="16"/>
      <c r="N9" s="16"/>
      <c r="P9" s="16"/>
      <c r="Q9" s="16"/>
      <c r="W9" s="2"/>
      <c r="X9" s="2"/>
    </row>
    <row r="10" spans="1:24" ht="28.5" customHeight="1" thickBot="1">
      <c r="A10" s="94"/>
      <c r="B10" s="6">
        <v>3</v>
      </c>
      <c r="C10" s="34"/>
      <c r="D10" s="89"/>
      <c r="E10" s="89"/>
      <c r="F10" s="76"/>
      <c r="G10" s="30"/>
      <c r="H10" s="81"/>
      <c r="I10" s="82"/>
      <c r="J10" s="35"/>
      <c r="K10" s="36" t="str">
        <f>IF(C10="","",IF($C$5="","",$C$5))</f>
        <v/>
      </c>
      <c r="L10" s="18"/>
      <c r="M10" s="16"/>
      <c r="N10" s="48"/>
      <c r="P10" s="16"/>
      <c r="Q10" s="16"/>
      <c r="W10" s="2"/>
      <c r="X10" s="2"/>
    </row>
    <row r="11" spans="1:24" ht="41.25" customHeight="1">
      <c r="A11" s="8"/>
      <c r="B11" s="9"/>
      <c r="C11" s="74"/>
      <c r="D11" s="74"/>
      <c r="E11" s="77" t="s">
        <v>40</v>
      </c>
      <c r="F11" s="77"/>
      <c r="G11" s="77"/>
      <c r="H11" s="87" t="s">
        <v>15</v>
      </c>
      <c r="I11" s="87"/>
      <c r="J11" s="87"/>
      <c r="K11" s="87"/>
      <c r="L11" s="2"/>
      <c r="M11" s="16"/>
      <c r="N11" s="48"/>
      <c r="P11" s="16"/>
      <c r="Q11" s="16"/>
      <c r="W11" s="2"/>
      <c r="X11" s="2"/>
    </row>
    <row r="12" spans="1:24" ht="6" customHeight="1" thickBot="1">
      <c r="A12" s="2"/>
      <c r="B12" s="3"/>
      <c r="C12" s="7"/>
      <c r="D12" s="14"/>
      <c r="E12" s="2"/>
      <c r="F12" s="2"/>
      <c r="G12" s="2"/>
      <c r="H12" s="2"/>
      <c r="I12" s="10"/>
      <c r="J12" s="2"/>
      <c r="K12" s="2"/>
      <c r="L12" s="2"/>
      <c r="M12" s="16"/>
      <c r="N12" s="16"/>
      <c r="P12" s="16"/>
      <c r="Q12" s="16"/>
      <c r="W12" s="2"/>
      <c r="X12" s="2"/>
    </row>
    <row r="13" spans="1:24" ht="36.75" customHeight="1">
      <c r="A13" s="78" t="s">
        <v>6</v>
      </c>
      <c r="B13" s="88" t="s">
        <v>20</v>
      </c>
      <c r="C13" s="88"/>
      <c r="D13" s="39" t="s">
        <v>0</v>
      </c>
      <c r="E13" s="39" t="s">
        <v>1</v>
      </c>
      <c r="F13" s="40" t="s">
        <v>34</v>
      </c>
      <c r="G13" s="37" t="s">
        <v>30</v>
      </c>
      <c r="H13" s="85" t="s">
        <v>14</v>
      </c>
      <c r="I13" s="86"/>
      <c r="J13" s="37"/>
      <c r="K13" s="63" t="s">
        <v>2</v>
      </c>
      <c r="L13" s="72" t="s">
        <v>32</v>
      </c>
      <c r="M13" s="16"/>
      <c r="N13" s="16"/>
      <c r="P13" s="16"/>
      <c r="Q13" s="16"/>
      <c r="W13" s="2"/>
      <c r="X13" s="2"/>
    </row>
    <row r="14" spans="1:24" ht="28.5" customHeight="1">
      <c r="A14" s="79"/>
      <c r="B14" s="5">
        <v>1</v>
      </c>
      <c r="C14" s="29"/>
      <c r="D14" s="41"/>
      <c r="E14" s="41"/>
      <c r="F14" s="29"/>
      <c r="G14" s="29"/>
      <c r="H14" s="12" t="str">
        <f t="shared" ref="H14:H21" si="0">IF(G14="","",IF(G14=$G$46,$H$45,IF(AND(D14="男",G14=$G$49),$H$46,IF(AND(D14="女",G14=$G$49),$H$48,IF(G14=$G$54,$H$47,G14)))))</f>
        <v/>
      </c>
      <c r="I14" s="45"/>
      <c r="J14" s="33"/>
      <c r="K14" s="64" t="str">
        <f t="shared" ref="K14:K33" si="1">IF(C14="","",IF($C$5="","",$C$5))</f>
        <v/>
      </c>
      <c r="L14" s="67"/>
      <c r="M14" s="16"/>
      <c r="N14" s="16"/>
      <c r="P14" s="16" t="str">
        <f t="shared" ref="P14:P31" si="2">IF(G14="","",IF(OR(G14=$G$46,AND(G14=$G$47,I14&lt;10000),G14=$G$50),1,IF(OR(G14=$G$48,AND(G14=$G$49,I14&lt;100000),AND(G14=$G$47,I14&gt;10000)),2,IF(G14=$G$49,3,IF(OR(G14=$G$51,G14=$G$52,G14=$G$53,AND(G14=$G$54,I14&lt;1000)),4,5)))))</f>
        <v/>
      </c>
      <c r="Q14" s="16"/>
      <c r="W14" s="2"/>
      <c r="X14" s="2"/>
    </row>
    <row r="15" spans="1:24" ht="28.5" customHeight="1">
      <c r="A15" s="79"/>
      <c r="B15" s="5">
        <v>2</v>
      </c>
      <c r="C15" s="29"/>
      <c r="D15" s="41"/>
      <c r="E15" s="41"/>
      <c r="F15" s="73"/>
      <c r="G15" s="75"/>
      <c r="H15" s="12" t="str">
        <f t="shared" si="0"/>
        <v/>
      </c>
      <c r="I15" s="45"/>
      <c r="J15" s="42"/>
      <c r="K15" s="64" t="str">
        <f t="shared" si="1"/>
        <v/>
      </c>
      <c r="L15" s="67"/>
      <c r="M15" s="16"/>
      <c r="N15" s="16"/>
      <c r="P15" s="16" t="str">
        <f t="shared" si="2"/>
        <v/>
      </c>
      <c r="Q15" s="16"/>
      <c r="W15" s="2"/>
      <c r="X15" s="2"/>
    </row>
    <row r="16" spans="1:24" ht="28.5" customHeight="1">
      <c r="A16" s="79"/>
      <c r="B16" s="5">
        <v>3</v>
      </c>
      <c r="C16" s="29"/>
      <c r="D16" s="41"/>
      <c r="E16" s="41"/>
      <c r="F16" s="73"/>
      <c r="G16" s="75"/>
      <c r="H16" s="12" t="str">
        <f t="shared" si="0"/>
        <v/>
      </c>
      <c r="I16" s="45"/>
      <c r="J16" s="42"/>
      <c r="K16" s="64" t="str">
        <f t="shared" si="1"/>
        <v/>
      </c>
      <c r="L16" s="67"/>
      <c r="M16" s="16"/>
      <c r="N16" s="16"/>
      <c r="P16" s="16" t="str">
        <f t="shared" si="2"/>
        <v/>
      </c>
      <c r="Q16" s="16"/>
      <c r="W16" s="2"/>
      <c r="X16" s="2"/>
    </row>
    <row r="17" spans="1:24" ht="28.5" customHeight="1">
      <c r="A17" s="79"/>
      <c r="B17" s="5">
        <v>4</v>
      </c>
      <c r="C17" s="29"/>
      <c r="D17" s="41"/>
      <c r="E17" s="41"/>
      <c r="F17" s="73"/>
      <c r="G17" s="75"/>
      <c r="H17" s="12" t="str">
        <f t="shared" si="0"/>
        <v/>
      </c>
      <c r="I17" s="45"/>
      <c r="J17" s="42"/>
      <c r="K17" s="64" t="str">
        <f t="shared" si="1"/>
        <v/>
      </c>
      <c r="L17" s="67"/>
      <c r="M17" s="16"/>
      <c r="N17" s="16"/>
      <c r="P17" s="16" t="str">
        <f t="shared" si="2"/>
        <v/>
      </c>
      <c r="Q17" s="16"/>
      <c r="W17" s="2"/>
      <c r="X17" s="2"/>
    </row>
    <row r="18" spans="1:24" ht="28.5" customHeight="1">
      <c r="A18" s="79"/>
      <c r="B18" s="5">
        <v>5</v>
      </c>
      <c r="C18" s="29"/>
      <c r="D18" s="41"/>
      <c r="E18" s="41"/>
      <c r="F18" s="73"/>
      <c r="G18" s="75"/>
      <c r="H18" s="12" t="str">
        <f t="shared" si="0"/>
        <v/>
      </c>
      <c r="I18" s="45"/>
      <c r="J18" s="42"/>
      <c r="K18" s="64" t="str">
        <f t="shared" si="1"/>
        <v/>
      </c>
      <c r="L18" s="67"/>
      <c r="M18" s="16"/>
      <c r="N18" s="16"/>
      <c r="P18" s="16" t="str">
        <f t="shared" si="2"/>
        <v/>
      </c>
      <c r="Q18" s="16"/>
      <c r="W18" s="2"/>
      <c r="X18" s="2"/>
    </row>
    <row r="19" spans="1:24" ht="28.5" customHeight="1">
      <c r="A19" s="79"/>
      <c r="B19" s="5">
        <v>6</v>
      </c>
      <c r="C19" s="29"/>
      <c r="D19" s="41"/>
      <c r="E19" s="41"/>
      <c r="F19" s="73"/>
      <c r="G19" s="75"/>
      <c r="H19" s="12" t="str">
        <f t="shared" si="0"/>
        <v/>
      </c>
      <c r="I19" s="45"/>
      <c r="J19" s="42"/>
      <c r="K19" s="64" t="str">
        <f t="shared" si="1"/>
        <v/>
      </c>
      <c r="L19" s="67"/>
      <c r="M19" s="16"/>
      <c r="N19" s="16"/>
      <c r="P19" s="16" t="str">
        <f t="shared" si="2"/>
        <v/>
      </c>
      <c r="Q19" s="16"/>
      <c r="W19" s="2"/>
      <c r="X19" s="2"/>
    </row>
    <row r="20" spans="1:24" ht="28.5" customHeight="1">
      <c r="A20" s="79"/>
      <c r="B20" s="5">
        <v>7</v>
      </c>
      <c r="C20" s="29"/>
      <c r="D20" s="41"/>
      <c r="E20" s="41"/>
      <c r="F20" s="73"/>
      <c r="G20" s="75"/>
      <c r="H20" s="12" t="str">
        <f t="shared" si="0"/>
        <v/>
      </c>
      <c r="I20" s="45"/>
      <c r="J20" s="42"/>
      <c r="K20" s="64" t="str">
        <f t="shared" si="1"/>
        <v/>
      </c>
      <c r="L20" s="67"/>
      <c r="M20" s="16"/>
      <c r="N20" s="16"/>
      <c r="P20" s="16" t="str">
        <f t="shared" si="2"/>
        <v/>
      </c>
      <c r="Q20" s="16"/>
      <c r="W20" s="2"/>
      <c r="X20" s="2"/>
    </row>
    <row r="21" spans="1:24" ht="28.5" customHeight="1">
      <c r="A21" s="79"/>
      <c r="B21" s="5">
        <v>8</v>
      </c>
      <c r="C21" s="29"/>
      <c r="D21" s="41"/>
      <c r="E21" s="41"/>
      <c r="F21" s="73"/>
      <c r="G21" s="75"/>
      <c r="H21" s="12" t="str">
        <f t="shared" si="0"/>
        <v/>
      </c>
      <c r="I21" s="45"/>
      <c r="J21" s="42"/>
      <c r="K21" s="64" t="str">
        <f t="shared" si="1"/>
        <v/>
      </c>
      <c r="L21" s="67"/>
      <c r="M21" s="16"/>
      <c r="N21" s="16"/>
      <c r="P21" s="16" t="str">
        <f t="shared" si="2"/>
        <v/>
      </c>
      <c r="Q21" s="16"/>
      <c r="W21" s="2"/>
      <c r="X21" s="2"/>
    </row>
    <row r="22" spans="1:24" ht="28.5" customHeight="1">
      <c r="A22" s="79"/>
      <c r="B22" s="5">
        <v>9</v>
      </c>
      <c r="C22" s="29"/>
      <c r="D22" s="41"/>
      <c r="E22" s="41"/>
      <c r="F22" s="73"/>
      <c r="G22" s="75"/>
      <c r="H22" s="12" t="str">
        <f t="shared" ref="H22:H27" si="3">IF(G22="","",IF(G22=$G$46,$H$45,IF(AND(D22="男",G22=$G$49),$H$46,IF(AND(D22="女",G22=$G$49),$H$48,IF(G22=$G$54,$H$47,G22)))))</f>
        <v/>
      </c>
      <c r="I22" s="45"/>
      <c r="J22" s="42"/>
      <c r="K22" s="64" t="str">
        <f t="shared" si="1"/>
        <v/>
      </c>
      <c r="L22" s="67"/>
      <c r="M22" s="16"/>
      <c r="N22" s="16"/>
      <c r="P22" s="16" t="str">
        <f t="shared" si="2"/>
        <v/>
      </c>
      <c r="Q22" s="16"/>
      <c r="W22" s="2"/>
      <c r="X22" s="2"/>
    </row>
    <row r="23" spans="1:24" ht="28.5" customHeight="1">
      <c r="A23" s="79"/>
      <c r="B23" s="5">
        <v>10</v>
      </c>
      <c r="C23" s="29"/>
      <c r="D23" s="41"/>
      <c r="E23" s="41"/>
      <c r="F23" s="73"/>
      <c r="G23" s="75"/>
      <c r="H23" s="12" t="str">
        <f t="shared" si="3"/>
        <v/>
      </c>
      <c r="I23" s="45"/>
      <c r="J23" s="42"/>
      <c r="K23" s="64" t="str">
        <f t="shared" si="1"/>
        <v/>
      </c>
      <c r="L23" s="67"/>
      <c r="M23" s="16"/>
      <c r="N23" s="16"/>
      <c r="P23" s="16" t="str">
        <f t="shared" si="2"/>
        <v/>
      </c>
      <c r="Q23" s="16"/>
      <c r="W23" s="2"/>
      <c r="X23" s="2"/>
    </row>
    <row r="24" spans="1:24" ht="28.5" customHeight="1">
      <c r="A24" s="79"/>
      <c r="B24" s="5">
        <v>11</v>
      </c>
      <c r="C24" s="29"/>
      <c r="D24" s="41"/>
      <c r="E24" s="41"/>
      <c r="F24" s="73"/>
      <c r="G24" s="75"/>
      <c r="H24" s="12" t="str">
        <f t="shared" si="3"/>
        <v/>
      </c>
      <c r="I24" s="45"/>
      <c r="J24" s="42"/>
      <c r="K24" s="64" t="str">
        <f t="shared" si="1"/>
        <v/>
      </c>
      <c r="L24" s="67"/>
      <c r="M24" s="16"/>
      <c r="N24" s="16"/>
      <c r="P24" s="16" t="str">
        <f t="shared" si="2"/>
        <v/>
      </c>
      <c r="Q24" s="16"/>
      <c r="W24" s="2"/>
      <c r="X24" s="2"/>
    </row>
    <row r="25" spans="1:24" ht="28.5" customHeight="1">
      <c r="A25" s="79"/>
      <c r="B25" s="5">
        <v>12</v>
      </c>
      <c r="C25" s="29"/>
      <c r="D25" s="41"/>
      <c r="E25" s="41"/>
      <c r="F25" s="73"/>
      <c r="G25" s="75"/>
      <c r="H25" s="12" t="str">
        <f t="shared" si="3"/>
        <v/>
      </c>
      <c r="I25" s="45"/>
      <c r="J25" s="42"/>
      <c r="K25" s="64" t="str">
        <f t="shared" si="1"/>
        <v/>
      </c>
      <c r="L25" s="67"/>
      <c r="M25" s="16"/>
      <c r="N25" s="16"/>
      <c r="P25" s="16" t="str">
        <f t="shared" si="2"/>
        <v/>
      </c>
      <c r="Q25" s="16"/>
      <c r="W25" s="2"/>
      <c r="X25" s="2"/>
    </row>
    <row r="26" spans="1:24" ht="28.5" customHeight="1">
      <c r="A26" s="79"/>
      <c r="B26" s="5">
        <v>13</v>
      </c>
      <c r="C26" s="29"/>
      <c r="D26" s="41"/>
      <c r="E26" s="41"/>
      <c r="F26" s="73"/>
      <c r="G26" s="75"/>
      <c r="H26" s="12" t="str">
        <f t="shared" si="3"/>
        <v/>
      </c>
      <c r="I26" s="45"/>
      <c r="J26" s="42"/>
      <c r="K26" s="64" t="str">
        <f t="shared" si="1"/>
        <v/>
      </c>
      <c r="L26" s="67"/>
      <c r="M26" s="16"/>
      <c r="N26" s="16"/>
      <c r="P26" s="16" t="str">
        <f t="shared" si="2"/>
        <v/>
      </c>
      <c r="Q26" s="16"/>
      <c r="W26" s="2"/>
      <c r="X26" s="2"/>
    </row>
    <row r="27" spans="1:24" ht="28.5" customHeight="1">
      <c r="A27" s="79"/>
      <c r="B27" s="5">
        <v>14</v>
      </c>
      <c r="C27" s="29"/>
      <c r="D27" s="41"/>
      <c r="E27" s="41"/>
      <c r="F27" s="73"/>
      <c r="G27" s="75"/>
      <c r="H27" s="12" t="str">
        <f t="shared" si="3"/>
        <v/>
      </c>
      <c r="I27" s="45"/>
      <c r="J27" s="42"/>
      <c r="K27" s="64" t="str">
        <f t="shared" si="1"/>
        <v/>
      </c>
      <c r="L27" s="67"/>
      <c r="M27" s="16"/>
      <c r="N27" s="16"/>
      <c r="P27" s="16" t="str">
        <f t="shared" si="2"/>
        <v/>
      </c>
      <c r="Q27" s="16"/>
      <c r="W27" s="2"/>
      <c r="X27" s="2"/>
    </row>
    <row r="28" spans="1:24" ht="28.5" customHeight="1">
      <c r="A28" s="79"/>
      <c r="B28" s="5">
        <v>15</v>
      </c>
      <c r="C28" s="29"/>
      <c r="D28" s="41"/>
      <c r="E28" s="41"/>
      <c r="F28" s="73"/>
      <c r="G28" s="75"/>
      <c r="H28" s="12" t="str">
        <f t="shared" ref="H28:H37" si="4">IF(G28="","",IF(G28=$G$46,$H$45,IF(AND(D28="男",G28=$G$49),$H$46,IF(AND(D28="女",G28=$G$49),$H$48,IF(G28=$G$54,$H$47,G28)))))</f>
        <v/>
      </c>
      <c r="I28" s="45"/>
      <c r="J28" s="42"/>
      <c r="K28" s="64" t="str">
        <f t="shared" si="1"/>
        <v/>
      </c>
      <c r="L28" s="67"/>
      <c r="M28" s="16"/>
      <c r="N28" s="16"/>
      <c r="P28" s="16" t="str">
        <f t="shared" si="2"/>
        <v/>
      </c>
      <c r="Q28" s="16"/>
      <c r="W28" s="2"/>
      <c r="X28" s="2"/>
    </row>
    <row r="29" spans="1:24" ht="28.5" customHeight="1">
      <c r="A29" s="79"/>
      <c r="B29" s="5">
        <v>16</v>
      </c>
      <c r="C29" s="29"/>
      <c r="D29" s="41"/>
      <c r="E29" s="41"/>
      <c r="F29" s="73"/>
      <c r="G29" s="75"/>
      <c r="H29" s="12" t="str">
        <f t="shared" si="4"/>
        <v/>
      </c>
      <c r="I29" s="45"/>
      <c r="J29" s="42"/>
      <c r="K29" s="64" t="str">
        <f t="shared" si="1"/>
        <v/>
      </c>
      <c r="L29" s="67"/>
      <c r="M29" s="16"/>
      <c r="N29" s="16"/>
      <c r="P29" s="16" t="str">
        <f t="shared" si="2"/>
        <v/>
      </c>
      <c r="Q29" s="16"/>
      <c r="W29" s="2"/>
      <c r="X29" s="2"/>
    </row>
    <row r="30" spans="1:24" ht="28.5" customHeight="1">
      <c r="A30" s="79"/>
      <c r="B30" s="5">
        <v>17</v>
      </c>
      <c r="C30" s="29"/>
      <c r="D30" s="41"/>
      <c r="E30" s="41"/>
      <c r="F30" s="73"/>
      <c r="G30" s="75"/>
      <c r="H30" s="12" t="str">
        <f t="shared" si="4"/>
        <v/>
      </c>
      <c r="I30" s="45"/>
      <c r="J30" s="42"/>
      <c r="K30" s="64" t="str">
        <f t="shared" si="1"/>
        <v/>
      </c>
      <c r="L30" s="67"/>
      <c r="M30" s="16"/>
      <c r="N30" s="16"/>
      <c r="P30" s="16" t="str">
        <f t="shared" si="2"/>
        <v/>
      </c>
      <c r="Q30" s="16"/>
      <c r="W30" s="2"/>
      <c r="X30" s="2"/>
    </row>
    <row r="31" spans="1:24" ht="28.5" customHeight="1">
      <c r="A31" s="79"/>
      <c r="B31" s="5">
        <v>18</v>
      </c>
      <c r="C31" s="29"/>
      <c r="D31" s="41"/>
      <c r="E31" s="41"/>
      <c r="F31" s="73"/>
      <c r="G31" s="75"/>
      <c r="H31" s="12" t="str">
        <f t="shared" si="4"/>
        <v/>
      </c>
      <c r="I31" s="45"/>
      <c r="J31" s="42"/>
      <c r="K31" s="64" t="str">
        <f t="shared" si="1"/>
        <v/>
      </c>
      <c r="L31" s="67"/>
      <c r="M31" s="16"/>
      <c r="N31" s="16"/>
      <c r="P31" s="16" t="str">
        <f t="shared" si="2"/>
        <v/>
      </c>
      <c r="Q31" s="16"/>
      <c r="W31" s="2"/>
      <c r="X31" s="2"/>
    </row>
    <row r="32" spans="1:24" ht="28.5" customHeight="1">
      <c r="A32" s="79"/>
      <c r="B32" s="5">
        <v>19</v>
      </c>
      <c r="C32" s="29"/>
      <c r="D32" s="41"/>
      <c r="E32" s="41"/>
      <c r="F32" s="73"/>
      <c r="G32" s="75"/>
      <c r="H32" s="12" t="str">
        <f t="shared" si="4"/>
        <v/>
      </c>
      <c r="I32" s="45"/>
      <c r="J32" s="42"/>
      <c r="K32" s="64" t="str">
        <f t="shared" si="1"/>
        <v/>
      </c>
      <c r="L32" s="67"/>
      <c r="M32" s="16"/>
      <c r="N32" s="16"/>
      <c r="P32" s="16" t="str">
        <f t="shared" ref="P32:P41" si="5">IF(G32="","",IF(OR(G32=$G$46,AND(G32=$G$47,I32&lt;10000),G32=$G$50),1,IF(OR(G32=$G$48,AND(G32=$G$49,I32&lt;100000),AND(G32=$G$47,I32&gt;10000)),2,IF(G32=$G$49,3,IF(OR(G32=$G$51,G32=$G$52,G32=$G$53,AND(G32=$G$54,I32&lt;1000)),4,5)))))</f>
        <v/>
      </c>
      <c r="Q32" s="16"/>
      <c r="W32" s="2"/>
      <c r="X32" s="2"/>
    </row>
    <row r="33" spans="1:24" ht="28.5" customHeight="1">
      <c r="A33" s="79"/>
      <c r="B33" s="5">
        <v>20</v>
      </c>
      <c r="C33" s="58"/>
      <c r="D33" s="59"/>
      <c r="E33" s="41"/>
      <c r="F33" s="73"/>
      <c r="G33" s="75"/>
      <c r="H33" s="60" t="str">
        <f t="shared" si="4"/>
        <v/>
      </c>
      <c r="I33" s="61"/>
      <c r="J33" s="62"/>
      <c r="K33" s="65" t="str">
        <f t="shared" si="1"/>
        <v/>
      </c>
      <c r="L33" s="68"/>
      <c r="M33" s="16"/>
      <c r="N33" s="16"/>
      <c r="P33" s="16" t="str">
        <f t="shared" si="5"/>
        <v/>
      </c>
      <c r="Q33" s="16"/>
      <c r="W33" s="2"/>
      <c r="X33" s="2"/>
    </row>
    <row r="34" spans="1:24" ht="28.5" customHeight="1">
      <c r="A34" s="79"/>
      <c r="B34" s="5">
        <v>21</v>
      </c>
      <c r="C34" s="57"/>
      <c r="D34" s="41"/>
      <c r="E34" s="41"/>
      <c r="F34" s="73"/>
      <c r="G34" s="75"/>
      <c r="H34" s="12" t="str">
        <f t="shared" si="4"/>
        <v/>
      </c>
      <c r="I34" s="45"/>
      <c r="J34" s="42"/>
      <c r="K34" s="64" t="str">
        <f t="shared" ref="K34:K43" si="6">IF(C34="","",IF($C$5="","",$C$5))</f>
        <v/>
      </c>
      <c r="L34" s="67"/>
      <c r="M34" s="16"/>
      <c r="N34" s="16"/>
      <c r="P34" s="16" t="str">
        <f t="shared" si="5"/>
        <v/>
      </c>
      <c r="Q34" s="16"/>
      <c r="W34" s="2"/>
      <c r="X34" s="2"/>
    </row>
    <row r="35" spans="1:24" ht="28.5" customHeight="1">
      <c r="A35" s="79"/>
      <c r="B35" s="5">
        <v>22</v>
      </c>
      <c r="C35" s="57"/>
      <c r="D35" s="41"/>
      <c r="E35" s="41"/>
      <c r="F35" s="73"/>
      <c r="G35" s="75"/>
      <c r="H35" s="12" t="str">
        <f t="shared" si="4"/>
        <v/>
      </c>
      <c r="I35" s="45"/>
      <c r="J35" s="42"/>
      <c r="K35" s="64" t="str">
        <f t="shared" si="6"/>
        <v/>
      </c>
      <c r="L35" s="67"/>
      <c r="M35" s="16"/>
      <c r="N35" s="16"/>
      <c r="P35" s="16" t="str">
        <f t="shared" si="5"/>
        <v/>
      </c>
      <c r="Q35" s="16"/>
      <c r="W35" s="2"/>
      <c r="X35" s="2"/>
    </row>
    <row r="36" spans="1:24" ht="28.5" customHeight="1">
      <c r="A36" s="79"/>
      <c r="B36" s="5">
        <v>23</v>
      </c>
      <c r="C36" s="57"/>
      <c r="D36" s="41"/>
      <c r="E36" s="41"/>
      <c r="F36" s="73"/>
      <c r="G36" s="75"/>
      <c r="H36" s="12" t="str">
        <f t="shared" si="4"/>
        <v/>
      </c>
      <c r="I36" s="45"/>
      <c r="J36" s="42"/>
      <c r="K36" s="64" t="str">
        <f t="shared" si="6"/>
        <v/>
      </c>
      <c r="L36" s="67"/>
      <c r="M36" s="16"/>
      <c r="N36" s="16"/>
      <c r="P36" s="16" t="str">
        <f t="shared" si="5"/>
        <v/>
      </c>
      <c r="Q36" s="16"/>
      <c r="W36" s="2"/>
      <c r="X36" s="2"/>
    </row>
    <row r="37" spans="1:24" ht="28.5" customHeight="1">
      <c r="A37" s="79"/>
      <c r="B37" s="5">
        <v>24</v>
      </c>
      <c r="C37" s="57"/>
      <c r="D37" s="41"/>
      <c r="E37" s="41"/>
      <c r="F37" s="73"/>
      <c r="G37" s="75"/>
      <c r="H37" s="12" t="str">
        <f t="shared" si="4"/>
        <v/>
      </c>
      <c r="I37" s="45"/>
      <c r="J37" s="42"/>
      <c r="K37" s="64" t="str">
        <f t="shared" si="6"/>
        <v/>
      </c>
      <c r="L37" s="67"/>
      <c r="M37" s="16"/>
      <c r="N37" s="16"/>
      <c r="P37" s="16" t="str">
        <f t="shared" si="5"/>
        <v/>
      </c>
      <c r="Q37" s="16"/>
      <c r="W37" s="2"/>
      <c r="X37" s="2"/>
    </row>
    <row r="38" spans="1:24" ht="28.5" customHeight="1">
      <c r="A38" s="79"/>
      <c r="B38" s="5">
        <v>25</v>
      </c>
      <c r="C38" s="57"/>
      <c r="D38" s="41"/>
      <c r="E38" s="41"/>
      <c r="F38" s="73"/>
      <c r="G38" s="75"/>
      <c r="H38" s="12" t="str">
        <f t="shared" ref="H38:H43" si="7">IF(G38="","",IF(G38=$G$46,$H$45,IF(AND(D38="男",G38=$G$49),$H$46,IF(AND(D38="女",G38=$G$49),$H$48,IF(G38=$G$54,$H$47,G38)))))</f>
        <v/>
      </c>
      <c r="I38" s="45"/>
      <c r="J38" s="42"/>
      <c r="K38" s="64" t="str">
        <f t="shared" si="6"/>
        <v/>
      </c>
      <c r="L38" s="67"/>
      <c r="M38" s="16"/>
      <c r="N38" s="16"/>
      <c r="P38" s="16" t="str">
        <f t="shared" si="5"/>
        <v/>
      </c>
      <c r="Q38" s="16"/>
      <c r="W38" s="2"/>
      <c r="X38" s="2"/>
    </row>
    <row r="39" spans="1:24" ht="28.5" customHeight="1">
      <c r="A39" s="79"/>
      <c r="B39" s="5">
        <v>26</v>
      </c>
      <c r="C39" s="57"/>
      <c r="D39" s="41"/>
      <c r="E39" s="41"/>
      <c r="F39" s="73"/>
      <c r="G39" s="75"/>
      <c r="H39" s="12" t="str">
        <f t="shared" si="7"/>
        <v/>
      </c>
      <c r="I39" s="45"/>
      <c r="J39" s="42"/>
      <c r="K39" s="64" t="str">
        <f t="shared" si="6"/>
        <v/>
      </c>
      <c r="L39" s="67"/>
      <c r="M39" s="16"/>
      <c r="N39" s="16"/>
      <c r="P39" s="16" t="str">
        <f t="shared" si="5"/>
        <v/>
      </c>
      <c r="Q39" s="16"/>
      <c r="W39" s="2"/>
      <c r="X39" s="2"/>
    </row>
    <row r="40" spans="1:24" ht="28.5" customHeight="1">
      <c r="A40" s="79"/>
      <c r="B40" s="5">
        <v>27</v>
      </c>
      <c r="C40" s="57"/>
      <c r="D40" s="41"/>
      <c r="E40" s="41"/>
      <c r="F40" s="73"/>
      <c r="G40" s="75"/>
      <c r="H40" s="12" t="str">
        <f t="shared" si="7"/>
        <v/>
      </c>
      <c r="I40" s="45"/>
      <c r="J40" s="42"/>
      <c r="K40" s="64" t="str">
        <f t="shared" si="6"/>
        <v/>
      </c>
      <c r="L40" s="67"/>
      <c r="M40" s="16"/>
      <c r="N40" s="16"/>
      <c r="P40" s="16" t="str">
        <f t="shared" si="5"/>
        <v/>
      </c>
      <c r="Q40" s="16"/>
      <c r="W40" s="2"/>
      <c r="X40" s="2"/>
    </row>
    <row r="41" spans="1:24" ht="28.5" customHeight="1">
      <c r="A41" s="79"/>
      <c r="B41" s="5">
        <v>28</v>
      </c>
      <c r="C41" s="57"/>
      <c r="D41" s="41"/>
      <c r="E41" s="41"/>
      <c r="F41" s="73"/>
      <c r="G41" s="75"/>
      <c r="H41" s="12" t="str">
        <f t="shared" si="7"/>
        <v/>
      </c>
      <c r="I41" s="45"/>
      <c r="J41" s="42"/>
      <c r="K41" s="64" t="str">
        <f t="shared" si="6"/>
        <v/>
      </c>
      <c r="L41" s="67"/>
      <c r="M41" s="16"/>
      <c r="N41" s="16"/>
      <c r="P41" s="16" t="str">
        <f t="shared" si="5"/>
        <v/>
      </c>
      <c r="Q41" s="16"/>
      <c r="W41" s="2"/>
      <c r="X41" s="2"/>
    </row>
    <row r="42" spans="1:24" ht="28.5" customHeight="1">
      <c r="A42" s="79"/>
      <c r="B42" s="5">
        <v>29</v>
      </c>
      <c r="C42" s="57"/>
      <c r="D42" s="41"/>
      <c r="E42" s="41"/>
      <c r="F42" s="73"/>
      <c r="G42" s="75"/>
      <c r="H42" s="12" t="str">
        <f t="shared" si="7"/>
        <v/>
      </c>
      <c r="I42" s="45"/>
      <c r="J42" s="42"/>
      <c r="K42" s="64" t="str">
        <f t="shared" si="6"/>
        <v/>
      </c>
      <c r="L42" s="67"/>
      <c r="M42" s="16"/>
      <c r="N42" s="16"/>
      <c r="P42" s="16" t="str">
        <f t="shared" ref="P42:P43" si="8">IF(G42="","",IF(OR(G42=$G$46,AND(G42=$G$47,I42&lt;10000),G42=$G$50),1,IF(OR(G42=$G$48,AND(G42=$G$49,I42&lt;100000),AND(G42=$G$47,I42&gt;10000)),2,IF(G42=$G$49,3,IF(OR(G42=$G$51,G42=$G$52,G42=$G$53,AND(G42=$G$54,I42&lt;1000)),4,5)))))</f>
        <v/>
      </c>
      <c r="Q42" s="16"/>
      <c r="W42" s="2"/>
      <c r="X42" s="2"/>
    </row>
    <row r="43" spans="1:24" ht="28.5" customHeight="1" thickBot="1">
      <c r="A43" s="80"/>
      <c r="B43" s="6">
        <v>30</v>
      </c>
      <c r="C43" s="34"/>
      <c r="D43" s="43"/>
      <c r="E43" s="43"/>
      <c r="F43" s="34"/>
      <c r="G43" s="34"/>
      <c r="H43" s="13" t="str">
        <f t="shared" si="7"/>
        <v/>
      </c>
      <c r="I43" s="46"/>
      <c r="J43" s="44"/>
      <c r="K43" s="66" t="str">
        <f t="shared" si="6"/>
        <v/>
      </c>
      <c r="L43" s="69"/>
      <c r="M43" s="16"/>
      <c r="N43" s="16"/>
      <c r="P43" s="16" t="str">
        <f t="shared" si="8"/>
        <v/>
      </c>
      <c r="Q43" s="16"/>
      <c r="W43" s="2"/>
      <c r="X43" s="2"/>
    </row>
    <row r="44" spans="1:24" s="26" customFormat="1" ht="11.25" customHeight="1">
      <c r="A44" s="16"/>
      <c r="B44" s="53"/>
      <c r="C44" s="16">
        <f>COUNTA(C14:C33)</f>
        <v>0</v>
      </c>
      <c r="D44" s="16">
        <f t="shared" ref="D44:I44" si="9">COUNTA(D14:D33)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/>
      <c r="I44" s="16">
        <f t="shared" si="9"/>
        <v>0</v>
      </c>
      <c r="J44" s="16"/>
      <c r="K44" s="16"/>
      <c r="L44" s="16"/>
      <c r="M44" s="48"/>
      <c r="N44" s="48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6" customFormat="1" ht="11.25" customHeight="1">
      <c r="A45" s="16"/>
      <c r="B45" s="53"/>
      <c r="C45" s="16">
        <f>C44*5-SUM(D44,E44,F44,G44,I44)</f>
        <v>0</v>
      </c>
      <c r="D45" s="54" t="s">
        <v>3</v>
      </c>
      <c r="E45" s="16">
        <v>1</v>
      </c>
      <c r="F45" s="16" t="s">
        <v>33</v>
      </c>
      <c r="G45" s="16"/>
      <c r="H45" s="16" t="s">
        <v>18</v>
      </c>
      <c r="I45" s="16"/>
      <c r="J45" s="16"/>
      <c r="K45" s="16"/>
      <c r="L45" s="16"/>
      <c r="M45" s="48"/>
      <c r="N45" s="48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6" customFormat="1" ht="11.25" customHeight="1">
      <c r="A46" s="16"/>
      <c r="B46" s="53"/>
      <c r="C46" s="16"/>
      <c r="D46" s="54" t="s">
        <v>9</v>
      </c>
      <c r="E46" s="16">
        <v>2</v>
      </c>
      <c r="F46" s="16" t="s">
        <v>35</v>
      </c>
      <c r="G46" s="16" t="s">
        <v>10</v>
      </c>
      <c r="H46" s="16" t="s">
        <v>19</v>
      </c>
      <c r="I46" s="16"/>
      <c r="J46" s="16"/>
      <c r="K46" s="16"/>
      <c r="L46" s="16"/>
      <c r="M46" s="48"/>
      <c r="N46" s="48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6" customFormat="1" ht="11.25" customHeight="1">
      <c r="A47" s="16"/>
      <c r="B47" s="53"/>
      <c r="C47" s="16"/>
      <c r="D47" s="54"/>
      <c r="E47" s="48"/>
      <c r="F47" s="16" t="s">
        <v>36</v>
      </c>
      <c r="G47" s="55" t="s">
        <v>11</v>
      </c>
      <c r="H47" s="16" t="s">
        <v>16</v>
      </c>
      <c r="I47" s="16"/>
      <c r="J47" s="16"/>
      <c r="K47" s="16"/>
      <c r="L47" s="16"/>
      <c r="M47" s="48"/>
      <c r="N47" s="48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26" customFormat="1" ht="11.25" customHeight="1">
      <c r="A48" s="16"/>
      <c r="B48" s="53"/>
      <c r="C48" s="16"/>
      <c r="D48" s="54"/>
      <c r="E48" s="48"/>
      <c r="F48" s="16" t="s">
        <v>37</v>
      </c>
      <c r="G48" s="55" t="s">
        <v>13</v>
      </c>
      <c r="H48" s="16" t="s">
        <v>17</v>
      </c>
      <c r="I48" s="16"/>
      <c r="J48" s="16"/>
      <c r="K48" s="16"/>
      <c r="L48" s="16"/>
      <c r="M48" s="48"/>
      <c r="N48" s="48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26" customFormat="1" ht="11.25" customHeight="1">
      <c r="A49" s="16"/>
      <c r="B49" s="53"/>
      <c r="C49" s="16"/>
      <c r="D49" s="54"/>
      <c r="E49" s="48"/>
      <c r="F49" s="16" t="s">
        <v>38</v>
      </c>
      <c r="G49" s="55" t="s">
        <v>7</v>
      </c>
      <c r="H49" s="16"/>
      <c r="I49" s="16"/>
      <c r="J49" s="16"/>
      <c r="K49" s="16"/>
      <c r="L49" s="16"/>
      <c r="M49" s="48"/>
      <c r="N49" s="48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26" customFormat="1" ht="11.25" customHeight="1">
      <c r="A50" s="16"/>
      <c r="B50" s="53"/>
      <c r="C50" s="16"/>
      <c r="D50" s="54"/>
      <c r="E50" s="48"/>
      <c r="F50" s="16" t="s">
        <v>39</v>
      </c>
      <c r="G50" s="55" t="s">
        <v>12</v>
      </c>
      <c r="H50" s="16"/>
      <c r="I50" s="16"/>
      <c r="J50" s="16"/>
      <c r="K50" s="16"/>
      <c r="L50" s="16"/>
      <c r="M50" s="48"/>
      <c r="N50" s="48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26" customFormat="1" ht="11.25" customHeight="1">
      <c r="A51" s="16"/>
      <c r="B51" s="53"/>
      <c r="C51" s="16"/>
      <c r="D51" s="54"/>
      <c r="E51" s="48"/>
      <c r="F51" s="16">
        <f>COUNTIF(F14:F33,F45)</f>
        <v>0</v>
      </c>
      <c r="G51" s="55" t="s">
        <v>45</v>
      </c>
      <c r="H51" s="16"/>
      <c r="I51" s="16"/>
      <c r="J51" s="16"/>
      <c r="K51" s="16"/>
      <c r="L51" s="16"/>
      <c r="M51" s="48"/>
      <c r="N51" s="48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26" customFormat="1" ht="11.25" customHeight="1">
      <c r="A52" s="16"/>
      <c r="B52" s="53"/>
      <c r="C52" s="16"/>
      <c r="D52" s="54"/>
      <c r="E52" s="16"/>
      <c r="F52" s="16"/>
      <c r="G52" s="55" t="s">
        <v>46</v>
      </c>
      <c r="H52" s="16"/>
      <c r="I52" s="16"/>
      <c r="J52" s="16"/>
      <c r="K52" s="16"/>
      <c r="L52" s="16"/>
      <c r="M52" s="48"/>
      <c r="N52" s="48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6" customFormat="1" ht="11.25" customHeight="1">
      <c r="A53" s="16"/>
      <c r="B53" s="53"/>
      <c r="C53" s="16"/>
      <c r="D53" s="54"/>
      <c r="E53" s="16"/>
      <c r="F53" s="16"/>
      <c r="G53" s="55" t="s">
        <v>8</v>
      </c>
      <c r="H53" s="16"/>
      <c r="I53" s="16"/>
      <c r="J53" s="16"/>
      <c r="K53" s="16"/>
      <c r="L53" s="16"/>
      <c r="M53" s="48"/>
      <c r="N53" s="48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26" customFormat="1" ht="11.25" customHeight="1">
      <c r="A54" s="16"/>
      <c r="B54" s="53"/>
      <c r="C54" s="16"/>
      <c r="D54" s="54"/>
      <c r="E54" s="16"/>
      <c r="F54" s="16"/>
      <c r="G54" s="55" t="s">
        <v>41</v>
      </c>
      <c r="H54" s="16"/>
      <c r="I54" s="16"/>
      <c r="J54" s="16"/>
      <c r="K54" s="16"/>
      <c r="L54" s="16"/>
      <c r="M54" s="48"/>
      <c r="N54" s="48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6" customFormat="1" ht="11.25" customHeight="1">
      <c r="A55" s="16"/>
      <c r="B55" s="53"/>
      <c r="C55" s="16"/>
      <c r="D55" s="54"/>
      <c r="E55" s="16"/>
      <c r="F55" s="16"/>
      <c r="G55" s="55" t="s">
        <v>42</v>
      </c>
      <c r="H55" s="16"/>
      <c r="I55" s="16"/>
      <c r="J55" s="16"/>
      <c r="K55" s="16"/>
      <c r="L55" s="16"/>
      <c r="M55" s="48"/>
      <c r="N55" s="48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6" customFormat="1" ht="11.25" customHeight="1">
      <c r="A56" s="16"/>
      <c r="B56" s="53"/>
      <c r="C56" s="55"/>
      <c r="D56" s="56"/>
      <c r="E56" s="55"/>
      <c r="F56" s="55"/>
      <c r="G56" s="55" t="s">
        <v>43</v>
      </c>
      <c r="H56" s="55"/>
      <c r="I56" s="55"/>
      <c r="J56" s="55"/>
      <c r="K56" s="55"/>
      <c r="L56" s="16"/>
      <c r="M56" s="48"/>
      <c r="N56" s="48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21" customFormat="1" ht="11.25" customHeight="1">
      <c r="A57" s="16"/>
      <c r="B57" s="53"/>
      <c r="C57" s="55"/>
      <c r="D57" s="56"/>
      <c r="E57" s="55"/>
      <c r="F57" s="55"/>
      <c r="G57" s="70"/>
      <c r="H57" s="55"/>
      <c r="I57" s="55"/>
      <c r="J57" s="55"/>
      <c r="K57" s="55"/>
      <c r="L57" s="16"/>
      <c r="M57" s="48"/>
      <c r="N57" s="48"/>
      <c r="O57" s="16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1" customFormat="1">
      <c r="A58" s="16"/>
      <c r="B58" s="53"/>
      <c r="C58" s="55"/>
      <c r="D58" s="56"/>
      <c r="E58" s="55"/>
      <c r="F58" s="55"/>
      <c r="G58" s="70"/>
      <c r="H58" s="55"/>
      <c r="I58" s="55"/>
      <c r="J58" s="55"/>
      <c r="K58" s="55"/>
      <c r="L58" s="55"/>
      <c r="M58" s="48"/>
      <c r="N58" s="48"/>
      <c r="O58" s="16"/>
      <c r="P58" s="20"/>
      <c r="Q58" s="20"/>
      <c r="R58" s="20"/>
      <c r="S58" s="20"/>
      <c r="T58" s="20"/>
      <c r="U58" s="20"/>
      <c r="V58" s="20"/>
      <c r="W58" s="20"/>
      <c r="X58" s="20"/>
    </row>
    <row r="59" spans="1:24" s="21" customFormat="1">
      <c r="A59" s="16"/>
      <c r="B59" s="53"/>
      <c r="C59" s="55"/>
      <c r="D59" s="56"/>
      <c r="E59" s="55"/>
      <c r="F59" s="55"/>
      <c r="G59" s="70"/>
      <c r="H59" s="55"/>
      <c r="I59" s="55"/>
      <c r="J59" s="55"/>
      <c r="K59" s="55"/>
      <c r="L59" s="55"/>
      <c r="M59" s="48"/>
      <c r="N59" s="48"/>
      <c r="O59" s="48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21" customFormat="1">
      <c r="A60" s="16"/>
      <c r="B60" s="53"/>
      <c r="C60" s="55"/>
      <c r="D60" s="56"/>
      <c r="E60" s="55"/>
      <c r="F60" s="55"/>
      <c r="G60" s="70"/>
      <c r="H60" s="55"/>
      <c r="I60" s="55"/>
      <c r="J60" s="55"/>
      <c r="K60" s="55"/>
      <c r="L60" s="55"/>
      <c r="M60" s="48"/>
      <c r="N60" s="48"/>
      <c r="O60" s="48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21" customFormat="1">
      <c r="A61" s="16"/>
      <c r="B61" s="53"/>
      <c r="C61" s="55"/>
      <c r="D61" s="56"/>
      <c r="E61" s="55"/>
      <c r="F61" s="55"/>
      <c r="G61" s="70"/>
      <c r="H61" s="55"/>
      <c r="I61" s="55"/>
      <c r="J61" s="55"/>
      <c r="K61" s="55"/>
      <c r="L61" s="55"/>
      <c r="M61" s="48"/>
      <c r="N61" s="48"/>
      <c r="O61" s="48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21" customFormat="1">
      <c r="A62" s="20"/>
      <c r="B62" s="49"/>
      <c r="C62" s="70"/>
      <c r="D62" s="71"/>
      <c r="E62" s="70"/>
      <c r="F62" s="70"/>
      <c r="G62" s="70"/>
      <c r="H62" s="70"/>
      <c r="I62" s="70"/>
      <c r="J62" s="70"/>
      <c r="K62" s="70"/>
      <c r="L62" s="70"/>
      <c r="M62" s="48"/>
      <c r="N62" s="48"/>
      <c r="O62" s="48"/>
      <c r="P62" s="20"/>
      <c r="Q62" s="20"/>
      <c r="R62" s="20"/>
      <c r="S62" s="20"/>
      <c r="T62" s="20"/>
      <c r="U62" s="20"/>
      <c r="V62" s="20"/>
      <c r="W62" s="20"/>
      <c r="X62" s="20"/>
    </row>
    <row r="63" spans="1:24" s="20" customFormat="1">
      <c r="B63" s="49"/>
      <c r="C63" s="70"/>
      <c r="D63" s="71"/>
      <c r="E63" s="70"/>
      <c r="F63" s="70"/>
      <c r="G63" s="70"/>
      <c r="H63" s="70"/>
      <c r="I63" s="70"/>
      <c r="J63" s="70"/>
      <c r="K63" s="70"/>
      <c r="L63" s="70"/>
      <c r="M63" s="48"/>
      <c r="N63" s="48"/>
      <c r="O63" s="48"/>
    </row>
    <row r="64" spans="1:24" s="20" customFormat="1">
      <c r="B64" s="19"/>
      <c r="C64" s="70"/>
      <c r="D64" s="71"/>
      <c r="E64" s="70"/>
      <c r="F64" s="70"/>
      <c r="G64" s="70"/>
      <c r="H64" s="70"/>
      <c r="I64" s="70"/>
      <c r="J64" s="70"/>
      <c r="K64" s="70"/>
      <c r="L64" s="70"/>
      <c r="N64" s="16"/>
      <c r="O64" s="16"/>
    </row>
    <row r="65" spans="1:16" s="2" customFormat="1">
      <c r="B65" s="11"/>
      <c r="C65" s="70"/>
      <c r="D65" s="71"/>
      <c r="E65" s="70"/>
      <c r="F65" s="70"/>
      <c r="G65" s="70"/>
      <c r="H65" s="70"/>
      <c r="I65" s="70"/>
      <c r="J65" s="70"/>
      <c r="K65" s="70"/>
      <c r="L65" s="70"/>
      <c r="M65" s="20"/>
      <c r="N65" s="16"/>
      <c r="O65" s="16"/>
      <c r="P65" s="20"/>
    </row>
    <row r="66" spans="1:16" s="2" customFormat="1">
      <c r="B66" s="11"/>
      <c r="C66" s="70"/>
      <c r="D66" s="71"/>
      <c r="E66" s="70"/>
      <c r="F66" s="70"/>
      <c r="G66" s="70"/>
      <c r="H66" s="70"/>
      <c r="I66" s="70"/>
      <c r="J66" s="70"/>
      <c r="K66" s="70"/>
      <c r="L66" s="70"/>
      <c r="M66" s="20"/>
      <c r="N66" s="16"/>
      <c r="O66" s="16"/>
      <c r="P66" s="20"/>
    </row>
    <row r="67" spans="1:16" s="2" customFormat="1">
      <c r="B67" s="11"/>
      <c r="C67" s="70"/>
      <c r="D67" s="71"/>
      <c r="E67" s="70"/>
      <c r="F67" s="70"/>
      <c r="G67" s="70"/>
      <c r="H67" s="70"/>
      <c r="I67" s="70"/>
      <c r="J67" s="70"/>
      <c r="K67" s="70"/>
      <c r="L67" s="70"/>
      <c r="M67" s="20"/>
      <c r="N67" s="16"/>
      <c r="O67" s="16"/>
      <c r="P67" s="20"/>
    </row>
    <row r="68" spans="1:16" s="2" customFormat="1">
      <c r="B68" s="11"/>
      <c r="C68" s="70"/>
      <c r="D68" s="71"/>
      <c r="E68" s="70"/>
      <c r="F68" s="70"/>
      <c r="G68" s="70"/>
      <c r="H68" s="70"/>
      <c r="I68" s="70"/>
      <c r="J68" s="70"/>
      <c r="K68" s="70"/>
      <c r="L68" s="70"/>
      <c r="M68" s="20"/>
      <c r="N68" s="16"/>
      <c r="O68" s="16"/>
      <c r="P68" s="20"/>
    </row>
    <row r="69" spans="1:16" s="2" customFormat="1">
      <c r="B69" s="11"/>
      <c r="C69" s="70"/>
      <c r="D69" s="71"/>
      <c r="E69" s="70"/>
      <c r="F69" s="70"/>
      <c r="G69" s="70"/>
      <c r="H69" s="70"/>
      <c r="I69" s="70"/>
      <c r="J69" s="70"/>
      <c r="K69" s="70"/>
      <c r="L69" s="70"/>
      <c r="M69" s="20"/>
      <c r="N69" s="16"/>
      <c r="O69" s="16"/>
      <c r="P69" s="20"/>
    </row>
    <row r="70" spans="1:16" s="2" customFormat="1">
      <c r="B70" s="11"/>
      <c r="C70" s="70"/>
      <c r="D70" s="71"/>
      <c r="E70" s="70"/>
      <c r="F70" s="70"/>
      <c r="G70" s="70"/>
      <c r="H70" s="70"/>
      <c r="I70" s="70"/>
      <c r="J70" s="70"/>
      <c r="K70" s="70"/>
      <c r="L70" s="70"/>
      <c r="M70" s="20"/>
      <c r="N70" s="16"/>
      <c r="O70" s="16"/>
      <c r="P70" s="20"/>
    </row>
    <row r="71" spans="1:16" s="2" customFormat="1">
      <c r="B71" s="11"/>
      <c r="C71" s="70"/>
      <c r="D71" s="71"/>
      <c r="E71" s="70"/>
      <c r="F71" s="70"/>
      <c r="G71" s="70"/>
      <c r="H71" s="70"/>
      <c r="I71" s="70"/>
      <c r="J71" s="70"/>
      <c r="K71" s="70"/>
      <c r="L71" s="70"/>
      <c r="M71" s="20"/>
      <c r="N71" s="16"/>
      <c r="O71" s="16"/>
      <c r="P71" s="20"/>
    </row>
    <row r="72" spans="1:16" s="2" customFormat="1">
      <c r="B72" s="11"/>
      <c r="D72" s="14"/>
      <c r="M72" s="20"/>
      <c r="N72" s="16"/>
      <c r="O72" s="16"/>
      <c r="P72" s="20"/>
    </row>
    <row r="73" spans="1:16" s="2" customFormat="1">
      <c r="B73" s="11"/>
      <c r="D73" s="14"/>
      <c r="M73" s="20"/>
      <c r="N73" s="16"/>
      <c r="O73" s="16"/>
      <c r="P73" s="20"/>
    </row>
    <row r="74" spans="1:16" s="2" customFormat="1">
      <c r="B74" s="11"/>
      <c r="D74" s="14"/>
      <c r="M74" s="20"/>
      <c r="N74" s="16"/>
      <c r="O74" s="16"/>
      <c r="P74" s="20"/>
    </row>
    <row r="75" spans="1:16" s="2" customFormat="1">
      <c r="B75" s="11"/>
      <c r="D75" s="14"/>
      <c r="M75" s="20"/>
      <c r="N75" s="16"/>
      <c r="O75" s="16"/>
      <c r="P75" s="20"/>
    </row>
    <row r="76" spans="1:16" s="2" customFormat="1">
      <c r="B76" s="11"/>
      <c r="D76" s="14"/>
      <c r="M76" s="20"/>
      <c r="N76" s="16"/>
      <c r="O76" s="16"/>
      <c r="P76" s="20"/>
    </row>
    <row r="77" spans="1:16" s="2" customFormat="1">
      <c r="B77" s="11"/>
      <c r="D77" s="14"/>
      <c r="M77" s="20"/>
      <c r="N77" s="16"/>
      <c r="O77" s="16"/>
      <c r="P77" s="20"/>
    </row>
    <row r="78" spans="1:16" s="2" customFormat="1">
      <c r="B78" s="11"/>
      <c r="D78" s="14"/>
      <c r="M78" s="20"/>
      <c r="N78" s="16"/>
      <c r="O78" s="16"/>
      <c r="P78" s="20"/>
    </row>
    <row r="79" spans="1:16" s="2" customFormat="1">
      <c r="B79" s="11"/>
      <c r="D79" s="14"/>
      <c r="M79" s="20"/>
      <c r="N79" s="16"/>
      <c r="O79" s="16"/>
      <c r="P79" s="20"/>
    </row>
    <row r="80" spans="1:16">
      <c r="A80" s="2"/>
      <c r="B80" s="19"/>
      <c r="C80" s="2"/>
      <c r="D80" s="14"/>
      <c r="E80" s="2"/>
      <c r="F80" s="2"/>
      <c r="G80" s="2"/>
      <c r="H80" s="2"/>
      <c r="I80" s="2"/>
      <c r="J80" s="2"/>
      <c r="K80" s="2"/>
      <c r="L80" s="2"/>
      <c r="M80" s="20"/>
      <c r="N80" s="16"/>
    </row>
    <row r="81" spans="1:14">
      <c r="A81" s="2"/>
      <c r="B81" s="19"/>
      <c r="C81" s="2"/>
      <c r="D81" s="14"/>
      <c r="E81" s="2"/>
      <c r="F81" s="2"/>
      <c r="G81" s="2"/>
      <c r="H81" s="2"/>
      <c r="I81" s="2"/>
      <c r="J81" s="2"/>
      <c r="K81" s="2"/>
      <c r="L81" s="2"/>
      <c r="M81" s="20"/>
      <c r="N81" s="16"/>
    </row>
    <row r="82" spans="1:14">
      <c r="A82" s="2"/>
      <c r="B82" s="19"/>
      <c r="C82" s="2"/>
      <c r="D82" s="14"/>
      <c r="E82" s="2"/>
      <c r="F82" s="2"/>
      <c r="G82" s="2"/>
      <c r="H82" s="2"/>
      <c r="I82" s="2"/>
      <c r="J82" s="2"/>
      <c r="K82" s="2"/>
      <c r="L82" s="2"/>
      <c r="M82" s="20"/>
      <c r="N82" s="16"/>
    </row>
    <row r="83" spans="1:14">
      <c r="A83" s="2"/>
      <c r="B83" s="19"/>
      <c r="C83" s="2"/>
      <c r="D83" s="14"/>
      <c r="E83" s="2"/>
      <c r="F83" s="2"/>
      <c r="G83" s="2"/>
      <c r="H83" s="2"/>
      <c r="I83" s="2"/>
      <c r="J83" s="2"/>
      <c r="K83" s="2"/>
      <c r="L83" s="2"/>
      <c r="M83" s="20"/>
      <c r="N83" s="16"/>
    </row>
    <row r="84" spans="1:14">
      <c r="A84" s="2"/>
      <c r="B84" s="19"/>
      <c r="C84" s="2"/>
      <c r="D84" s="14"/>
      <c r="E84" s="2"/>
      <c r="F84" s="2"/>
      <c r="G84" s="2"/>
      <c r="H84" s="2"/>
      <c r="I84" s="2"/>
      <c r="J84" s="2"/>
      <c r="K84" s="2"/>
      <c r="L84" s="2"/>
      <c r="M84" s="20"/>
      <c r="N84" s="16"/>
    </row>
    <row r="85" spans="1:14">
      <c r="A85" s="2"/>
      <c r="B85" s="19"/>
      <c r="C85" s="2"/>
      <c r="D85" s="14"/>
      <c r="E85" s="2"/>
      <c r="F85" s="2"/>
      <c r="G85" s="2"/>
      <c r="H85" s="2"/>
      <c r="I85" s="2"/>
      <c r="J85" s="2"/>
      <c r="K85" s="2"/>
      <c r="L85" s="2"/>
      <c r="M85" s="20"/>
      <c r="N85" s="16"/>
    </row>
    <row r="86" spans="1:14">
      <c r="A86" s="2"/>
      <c r="B86" s="19"/>
      <c r="C86" s="2"/>
      <c r="D86" s="14"/>
      <c r="E86" s="2"/>
      <c r="F86" s="2"/>
      <c r="G86" s="2"/>
      <c r="H86" s="2"/>
      <c r="I86" s="2"/>
      <c r="J86" s="2"/>
      <c r="K86" s="2"/>
      <c r="L86" s="2"/>
      <c r="M86" s="20"/>
      <c r="N86" s="16"/>
    </row>
    <row r="87" spans="1:14">
      <c r="A87" s="2"/>
      <c r="B87" s="19"/>
      <c r="C87" s="2"/>
      <c r="D87" s="14"/>
      <c r="E87" s="2"/>
      <c r="F87" s="2"/>
      <c r="G87" s="2"/>
      <c r="H87" s="2"/>
      <c r="I87" s="2"/>
      <c r="J87" s="2"/>
      <c r="K87" s="2"/>
      <c r="L87" s="2"/>
      <c r="M87" s="20"/>
      <c r="N87" s="16"/>
    </row>
    <row r="88" spans="1:14">
      <c r="A88" s="2"/>
      <c r="B88" s="19"/>
      <c r="C88" s="2"/>
      <c r="D88" s="14"/>
      <c r="E88" s="2"/>
      <c r="F88" s="2"/>
      <c r="G88" s="2"/>
      <c r="H88" s="2"/>
      <c r="I88" s="2"/>
      <c r="J88" s="2"/>
      <c r="K88" s="2"/>
      <c r="L88" s="2"/>
      <c r="M88" s="20"/>
      <c r="N88" s="16"/>
    </row>
    <row r="89" spans="1:14">
      <c r="A89" s="2"/>
      <c r="B89" s="19"/>
      <c r="C89" s="2"/>
      <c r="D89" s="14"/>
      <c r="E89" s="2"/>
      <c r="F89" s="2"/>
      <c r="G89" s="2"/>
      <c r="H89" s="2"/>
      <c r="I89" s="2"/>
      <c r="J89" s="2"/>
      <c r="K89" s="2"/>
      <c r="L89" s="2"/>
      <c r="M89" s="20"/>
      <c r="N89" s="16"/>
    </row>
  </sheetData>
  <mergeCells count="21">
    <mergeCell ref="A5:B5"/>
    <mergeCell ref="D9:E9"/>
    <mergeCell ref="H7:I7"/>
    <mergeCell ref="H8:I8"/>
    <mergeCell ref="H9:I9"/>
    <mergeCell ref="E11:G11"/>
    <mergeCell ref="A13:A43"/>
    <mergeCell ref="H10:I10"/>
    <mergeCell ref="E5:K5"/>
    <mergeCell ref="A1:L1"/>
    <mergeCell ref="H13:I13"/>
    <mergeCell ref="H11:K11"/>
    <mergeCell ref="B13:C13"/>
    <mergeCell ref="D10:E10"/>
    <mergeCell ref="D7:E7"/>
    <mergeCell ref="D8:E8"/>
    <mergeCell ref="B7:C7"/>
    <mergeCell ref="A7:A10"/>
    <mergeCell ref="I2:L2"/>
    <mergeCell ref="I3:L3"/>
    <mergeCell ref="A3:H3"/>
  </mergeCells>
  <phoneticPr fontId="1"/>
  <conditionalFormatting sqref="I14">
    <cfRule type="expression" dxfId="16" priority="18">
      <formula>$P14=5</formula>
    </cfRule>
    <cfRule type="expression" dxfId="15" priority="19">
      <formula>$P14=4</formula>
    </cfRule>
    <cfRule type="expression" dxfId="14" priority="20">
      <formula>$P14=3</formula>
    </cfRule>
    <cfRule type="expression" dxfId="13" priority="21">
      <formula>$P14=2</formula>
    </cfRule>
    <cfRule type="expression" dxfId="12" priority="22">
      <formula>$P14=1</formula>
    </cfRule>
  </conditionalFormatting>
  <conditionalFormatting sqref="I15:I33">
    <cfRule type="expression" dxfId="11" priority="8">
      <formula>$P15=5</formula>
    </cfRule>
    <cfRule type="expression" dxfId="10" priority="9">
      <formula>$P15=4</formula>
    </cfRule>
    <cfRule type="expression" dxfId="9" priority="10">
      <formula>$P15=3</formula>
    </cfRule>
    <cfRule type="expression" dxfId="8" priority="11">
      <formula>$P15=2</formula>
    </cfRule>
    <cfRule type="expression" dxfId="7" priority="12">
      <formula>$P15=1</formula>
    </cfRule>
  </conditionalFormatting>
  <conditionalFormatting sqref="G8:G10">
    <cfRule type="expression" dxfId="6" priority="6">
      <formula>G8&lt;999999999</formula>
    </cfRule>
    <cfRule type="expression" dxfId="5" priority="7">
      <formula>G8&gt;9999999999</formula>
    </cfRule>
  </conditionalFormatting>
  <conditionalFormatting sqref="I34:I43">
    <cfRule type="expression" dxfId="4" priority="1">
      <formula>$P34=5</formula>
    </cfRule>
    <cfRule type="expression" dxfId="3" priority="2">
      <formula>$P34=4</formula>
    </cfRule>
    <cfRule type="expression" dxfId="2" priority="3">
      <formula>$P34=3</formula>
    </cfRule>
    <cfRule type="expression" dxfId="1" priority="4">
      <formula>$P34=2</formula>
    </cfRule>
    <cfRule type="expression" dxfId="0" priority="5">
      <formula>$P34=1</formula>
    </cfRule>
  </conditionalFormatting>
  <dataValidations count="5">
    <dataValidation type="list" allowBlank="1" showInputMessage="1" showErrorMessage="1" sqref="G14:G43">
      <formula1>$G$46:$G$55</formula1>
    </dataValidation>
    <dataValidation type="list" allowBlank="1" showInputMessage="1" showErrorMessage="1" sqref="D14:D43 D8:E10">
      <formula1>$D$45:$D$46</formula1>
    </dataValidation>
    <dataValidation type="list" allowBlank="1" showInputMessage="1" showErrorMessage="1" sqref="F14:F43">
      <formula1>$F$45:$F$50</formula1>
    </dataValidation>
    <dataValidation type="list" allowBlank="1" showInputMessage="1" showErrorMessage="1" sqref="F8:F10">
      <formula1>$G$46:$G$56</formula1>
    </dataValidation>
    <dataValidation type="list" allowBlank="1" showInputMessage="1" showErrorMessage="1" sqref="E14:E43">
      <formula1>$E$45:$E$46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　冬</vt:lpstr>
      <vt:lpstr>'2018　冬'!Print_Area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　UENO</dc:creator>
  <cp:lastModifiedBy>西尾穣司</cp:lastModifiedBy>
  <cp:lastPrinted>2017-10-19T00:59:42Z</cp:lastPrinted>
  <dcterms:created xsi:type="dcterms:W3CDTF">2017-01-28T12:11:02Z</dcterms:created>
  <dcterms:modified xsi:type="dcterms:W3CDTF">2018-01-03T02:11:46Z</dcterms:modified>
</cp:coreProperties>
</file>