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mrk\hs\ekiden\2025\"/>
    </mc:Choice>
  </mc:AlternateContent>
  <xr:revisionPtr revIDLastSave="0" documentId="13_ncr:1_{7F354C5D-4E1F-4D1F-89F7-947F4DFFB280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駅伝申込用紙" sheetId="1" r:id="rId1"/>
    <sheet name="オーダー用紙" sheetId="4" r:id="rId2"/>
  </sheets>
  <externalReferences>
    <externalReference r:id="rId3"/>
  </externalReferences>
  <definedNames>
    <definedName name="_xlnm.Print_Area" localSheetId="1">オーダー用紙!$A$1:$H$47</definedName>
    <definedName name="_xlnm.Print_Area" localSheetId="0">駅伝申込用紙!$A$1:$H$54</definedName>
    <definedName name="女継新">#REF!</definedName>
    <definedName name="女追加">#REF!</definedName>
    <definedName name="男継新">#REF!</definedName>
    <definedName name="男追加">#REF!</definedName>
    <definedName name="登録日">[1]学校データ!#REF!</definedName>
  </definedNames>
  <calcPr calcId="181029"/>
</workbook>
</file>

<file path=xl/calcChain.xml><?xml version="1.0" encoding="utf-8"?>
<calcChain xmlns="http://schemas.openxmlformats.org/spreadsheetml/2006/main">
  <c r="C28" i="4" l="1"/>
  <c r="D28" i="4"/>
  <c r="E28" i="4"/>
  <c r="F28" i="4"/>
  <c r="C29" i="4"/>
  <c r="D29" i="4"/>
  <c r="E29" i="4"/>
  <c r="F29" i="4"/>
  <c r="C30" i="4"/>
  <c r="D30" i="4"/>
  <c r="E30" i="4"/>
  <c r="F30" i="4"/>
  <c r="C31" i="4"/>
  <c r="D31" i="4"/>
  <c r="E31" i="4"/>
  <c r="F31" i="4"/>
  <c r="C32" i="4"/>
  <c r="D32" i="4"/>
  <c r="E32" i="4"/>
  <c r="F32" i="4"/>
  <c r="C33" i="4"/>
  <c r="D33" i="4"/>
  <c r="E33" i="4"/>
  <c r="F33" i="4"/>
  <c r="C34" i="4"/>
  <c r="D34" i="4"/>
  <c r="E34" i="4"/>
  <c r="F34" i="4"/>
  <c r="C9" i="4" l="1"/>
  <c r="C7" i="4"/>
  <c r="C5" i="4"/>
  <c r="C35" i="4"/>
  <c r="D35" i="4"/>
  <c r="E35" i="4"/>
  <c r="F35" i="4"/>
  <c r="C16" i="4"/>
  <c r="D16" i="4"/>
  <c r="E16" i="4"/>
  <c r="F16" i="4"/>
  <c r="C17" i="4"/>
  <c r="D17" i="4"/>
  <c r="E17" i="4"/>
  <c r="F17" i="4"/>
  <c r="C18" i="4"/>
  <c r="D18" i="4"/>
  <c r="E18" i="4"/>
  <c r="F18" i="4"/>
  <c r="C19" i="4"/>
  <c r="D19" i="4"/>
  <c r="E19" i="4"/>
  <c r="F19" i="4"/>
  <c r="C20" i="4"/>
  <c r="D20" i="4"/>
  <c r="E20" i="4"/>
  <c r="F20" i="4"/>
  <c r="C21" i="4"/>
  <c r="D21" i="4"/>
  <c r="E21" i="4"/>
  <c r="F21" i="4"/>
  <c r="C22" i="4"/>
  <c r="D22" i="4"/>
  <c r="E22" i="4"/>
  <c r="F22" i="4"/>
  <c r="C23" i="4"/>
  <c r="D23" i="4"/>
  <c r="E23" i="4"/>
  <c r="F23" i="4"/>
  <c r="C24" i="4"/>
  <c r="D24" i="4"/>
  <c r="E24" i="4"/>
  <c r="F24" i="4"/>
  <c r="F15" i="4"/>
  <c r="E15" i="4"/>
  <c r="D15" i="4"/>
  <c r="C15" i="4"/>
  <c r="A35" i="4"/>
  <c r="A34" i="4"/>
  <c r="A33" i="4"/>
  <c r="A32" i="4"/>
  <c r="A31" i="4"/>
  <c r="A30" i="4"/>
  <c r="A29" i="4"/>
  <c r="A28" i="4"/>
  <c r="A24" i="4"/>
  <c r="A23" i="4"/>
  <c r="A22" i="4"/>
  <c r="A21" i="4"/>
  <c r="A20" i="4"/>
  <c r="A19" i="4"/>
  <c r="A18" i="4"/>
  <c r="A17" i="4"/>
  <c r="A16" i="4"/>
  <c r="A15" i="4"/>
  <c r="J37" i="1"/>
  <c r="J36" i="1"/>
  <c r="J35" i="1"/>
  <c r="J34" i="1"/>
  <c r="Q18" i="1"/>
  <c r="J33" i="1"/>
  <c r="J32" i="1"/>
  <c r="J31" i="1"/>
  <c r="J30" i="1"/>
  <c r="M18" i="1"/>
  <c r="J25" i="1"/>
  <c r="J24" i="1"/>
  <c r="U14" i="1"/>
  <c r="J23" i="1"/>
  <c r="T15" i="1"/>
  <c r="J22" i="1"/>
  <c r="J21" i="1"/>
  <c r="J20" i="1"/>
  <c r="Q14" i="1"/>
  <c r="J19" i="1"/>
  <c r="P15" i="1"/>
  <c r="T18" i="1"/>
  <c r="S18" i="1"/>
  <c r="R18" i="1"/>
  <c r="P18" i="1"/>
  <c r="O18" i="1"/>
  <c r="N18" i="1"/>
  <c r="L18" i="1"/>
  <c r="K18" i="1"/>
  <c r="J18" i="1"/>
  <c r="T17" i="1"/>
  <c r="S17" i="1"/>
  <c r="R17" i="1"/>
  <c r="Q17" i="1"/>
  <c r="P17" i="1"/>
  <c r="O17" i="1"/>
  <c r="N17" i="1"/>
  <c r="M17" i="1"/>
  <c r="J17" i="1"/>
  <c r="J16" i="1"/>
  <c r="V15" i="1"/>
  <c r="U15" i="1"/>
  <c r="S15" i="1"/>
  <c r="R15" i="1"/>
  <c r="Q15" i="1"/>
  <c r="O15" i="1"/>
  <c r="N15" i="1"/>
  <c r="M15" i="1"/>
  <c r="L15" i="1"/>
  <c r="V14" i="1"/>
  <c r="T14" i="1"/>
  <c r="S14" i="1"/>
  <c r="R14" i="1"/>
  <c r="P14" i="1"/>
  <c r="O14" i="1"/>
  <c r="N14" i="1"/>
  <c r="M14" i="1"/>
  <c r="K15" i="1"/>
  <c r="J32" i="4" l="1"/>
  <c r="J30" i="4"/>
  <c r="J28" i="4"/>
  <c r="J31" i="4"/>
  <c r="J29" i="4"/>
  <c r="J19" i="4"/>
  <c r="J18" i="4"/>
  <c r="J15" i="4"/>
  <c r="J17" i="4"/>
  <c r="J21" i="4"/>
  <c r="J16" i="4"/>
  <c r="J20" i="4"/>
  <c r="D47" i="1"/>
</calcChain>
</file>

<file path=xl/sharedStrings.xml><?xml version="1.0" encoding="utf-8"?>
<sst xmlns="http://schemas.openxmlformats.org/spreadsheetml/2006/main" count="56" uniqueCount="36">
  <si>
    <t>三重県高校駅伝競走大会申込書　</t>
    <rPh sb="0" eb="2">
      <t>ミエ</t>
    </rPh>
    <rPh sb="2" eb="5">
      <t>ケンコウコウ</t>
    </rPh>
    <rPh sb="5" eb="7">
      <t>エキデン</t>
    </rPh>
    <rPh sb="7" eb="9">
      <t>キョウソウ</t>
    </rPh>
    <rPh sb="9" eb="11">
      <t>タイカイ</t>
    </rPh>
    <rPh sb="11" eb="13">
      <t>モウシコミ</t>
    </rPh>
    <rPh sb="13" eb="14">
      <t>ショ</t>
    </rPh>
    <phoneticPr fontId="3"/>
  </si>
  <si>
    <t>学校名</t>
    <rPh sb="0" eb="2">
      <t>ガッコウ</t>
    </rPh>
    <rPh sb="2" eb="3">
      <t>メイ</t>
    </rPh>
    <phoneticPr fontId="3"/>
  </si>
  <si>
    <t>総監督</t>
    <rPh sb="0" eb="1">
      <t>ソウ</t>
    </rPh>
    <rPh sb="1" eb="3">
      <t>カントク</t>
    </rPh>
    <phoneticPr fontId="3"/>
  </si>
  <si>
    <t>(</t>
    <phoneticPr fontId="3"/>
  </si>
  <si>
    <t>)</t>
    <phoneticPr fontId="3"/>
  </si>
  <si>
    <t>連絡先</t>
    <rPh sb="0" eb="1">
      <t>レン</t>
    </rPh>
    <rPh sb="1" eb="2">
      <t>ラク</t>
    </rPh>
    <rPh sb="2" eb="3">
      <t>サキ</t>
    </rPh>
    <phoneticPr fontId="3"/>
  </si>
  <si>
    <t>申込書と駅伝資料を入力・印刷の上、委員長まで郵送して下さい</t>
    <rPh sb="0" eb="2">
      <t>モウシコミ</t>
    </rPh>
    <rPh sb="2" eb="3">
      <t>ショ</t>
    </rPh>
    <rPh sb="4" eb="6">
      <t>エキデン</t>
    </rPh>
    <rPh sb="6" eb="8">
      <t>シリョウ</t>
    </rPh>
    <rPh sb="9" eb="11">
      <t>ニュウリョク</t>
    </rPh>
    <rPh sb="12" eb="14">
      <t>インサツ</t>
    </rPh>
    <rPh sb="15" eb="16">
      <t>ウエ</t>
    </rPh>
    <rPh sb="17" eb="20">
      <t>イインチョウ</t>
    </rPh>
    <rPh sb="22" eb="24">
      <t>ユウソウ</t>
    </rPh>
    <rPh sb="26" eb="27">
      <t>クダ</t>
    </rPh>
    <phoneticPr fontId="3"/>
  </si>
  <si>
    <t>男子</t>
    <rPh sb="0" eb="2">
      <t>ダンシ</t>
    </rPh>
    <phoneticPr fontId="3"/>
  </si>
  <si>
    <t>登録No</t>
    <rPh sb="0" eb="2">
      <t>トウロク</t>
    </rPh>
    <phoneticPr fontId="3"/>
  </si>
  <si>
    <t>氏名</t>
    <rPh sb="0" eb="2">
      <t>シメイ</t>
    </rPh>
    <phoneticPr fontId="3"/>
  </si>
  <si>
    <t>フリガナ</t>
    <phoneticPr fontId="3"/>
  </si>
  <si>
    <t>学年</t>
    <rPh sb="0" eb="2">
      <t>ガクネン</t>
    </rPh>
    <phoneticPr fontId="3"/>
  </si>
  <si>
    <t>陸連ID</t>
    <rPh sb="0" eb="2">
      <t>リクレン</t>
    </rPh>
    <phoneticPr fontId="3"/>
  </si>
  <si>
    <t>監督</t>
    <rPh sb="0" eb="2">
      <t>カントク</t>
    </rPh>
    <phoneticPr fontId="3"/>
  </si>
  <si>
    <t>男子監督</t>
    <rPh sb="0" eb="2">
      <t>ダンシ</t>
    </rPh>
    <rPh sb="2" eb="4">
      <t>カントク</t>
    </rPh>
    <phoneticPr fontId="3"/>
  </si>
  <si>
    <t>女子</t>
    <rPh sb="0" eb="2">
      <t>ジョシ</t>
    </rPh>
    <phoneticPr fontId="3"/>
  </si>
  <si>
    <t>フリガナ</t>
    <phoneticPr fontId="3"/>
  </si>
  <si>
    <t>女子監督</t>
    <rPh sb="0" eb="2">
      <t>ジョシ</t>
    </rPh>
    <rPh sb="2" eb="4">
      <t>カントク</t>
    </rPh>
    <phoneticPr fontId="3"/>
  </si>
  <si>
    <t>上記、本校生徒の出場を認めます。</t>
    <rPh sb="0" eb="2">
      <t>ジョウキ</t>
    </rPh>
    <rPh sb="3" eb="5">
      <t>ホンコウ</t>
    </rPh>
    <rPh sb="5" eb="7">
      <t>セイト</t>
    </rPh>
    <rPh sb="8" eb="10">
      <t>シュツジョウ</t>
    </rPh>
    <rPh sb="11" eb="12">
      <t>ミト</t>
    </rPh>
    <phoneticPr fontId="3"/>
  </si>
  <si>
    <t>高等学校</t>
    <rPh sb="0" eb="2">
      <t>コウトウ</t>
    </rPh>
    <rPh sb="2" eb="4">
      <t>ガッコウ</t>
    </rPh>
    <phoneticPr fontId="3"/>
  </si>
  <si>
    <t>学校長</t>
    <rPh sb="0" eb="3">
      <t>ガッコウチョウ</t>
    </rPh>
    <phoneticPr fontId="3"/>
  </si>
  <si>
    <t>印</t>
    <rPh sb="0" eb="1">
      <t>イン</t>
    </rPh>
    <phoneticPr fontId="3"/>
  </si>
  <si>
    <t>チームN0</t>
    <phoneticPr fontId="3"/>
  </si>
  <si>
    <t>区間</t>
    <rPh sb="0" eb="2">
      <t>クカン</t>
    </rPh>
    <phoneticPr fontId="3"/>
  </si>
  <si>
    <t>三重県高校駅伝競走大会オーダー用紙　</t>
    <rPh sb="0" eb="2">
      <t>ミエ</t>
    </rPh>
    <rPh sb="2" eb="5">
      <t>ケンコウコウ</t>
    </rPh>
    <rPh sb="5" eb="7">
      <t>エキデン</t>
    </rPh>
    <rPh sb="7" eb="9">
      <t>キョウソウ</t>
    </rPh>
    <rPh sb="9" eb="11">
      <t>タイカイ</t>
    </rPh>
    <phoneticPr fontId="3"/>
  </si>
  <si>
    <t>監督名</t>
    <rPh sb="0" eb="2">
      <t>カントク</t>
    </rPh>
    <rPh sb="2" eb="3">
      <t>メイ</t>
    </rPh>
    <phoneticPr fontId="3"/>
  </si>
  <si>
    <t>No</t>
    <phoneticPr fontId="3"/>
  </si>
  <si>
    <t>区間を入力して下さい</t>
    <rPh sb="0" eb="2">
      <t>クカン</t>
    </rPh>
    <rPh sb="3" eb="5">
      <t>ニュウリョク</t>
    </rPh>
    <rPh sb="7" eb="8">
      <t>クダ</t>
    </rPh>
    <phoneticPr fontId="3"/>
  </si>
  <si>
    <t>名前</t>
    <rPh sb="0" eb="2">
      <t>ナマエ</t>
    </rPh>
    <phoneticPr fontId="3"/>
  </si>
  <si>
    <t>選手の変更はできません。走順のみ入力して下さい。</t>
    <rPh sb="0" eb="2">
      <t>センシュ</t>
    </rPh>
    <rPh sb="3" eb="5">
      <t>ヘンコウ</t>
    </rPh>
    <rPh sb="12" eb="13">
      <t>ハシ</t>
    </rPh>
    <rPh sb="13" eb="14">
      <t>ジュン</t>
    </rPh>
    <rPh sb="16" eb="18">
      <t>ニュウリョク</t>
    </rPh>
    <rPh sb="20" eb="21">
      <t>クダ</t>
    </rPh>
    <phoneticPr fontId="3"/>
  </si>
  <si>
    <t>補欠は空白で構いません。</t>
    <rPh sb="0" eb="2">
      <t>ホケツ</t>
    </rPh>
    <rPh sb="3" eb="5">
      <t>クウハク</t>
    </rPh>
    <rPh sb="6" eb="7">
      <t>カマ</t>
    </rPh>
    <phoneticPr fontId="3"/>
  </si>
  <si>
    <t>チームN0</t>
    <phoneticPr fontId="3"/>
  </si>
  <si>
    <t>令和</t>
    <rPh sb="0" eb="2">
      <t>レイワ</t>
    </rPh>
    <phoneticPr fontId="3"/>
  </si>
  <si>
    <t>　　月　　日</t>
    <rPh sb="2" eb="3">
      <t>ツキ</t>
    </rPh>
    <rPh sb="5" eb="6">
      <t>ニチ</t>
    </rPh>
    <phoneticPr fontId="3"/>
  </si>
  <si>
    <t>)</t>
    <phoneticPr fontId="3"/>
  </si>
  <si>
    <t>7年</t>
    <rPh sb="1" eb="2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</si>
</sst>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3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1"/>
      <color indexed="9"/>
      <name val="ＭＳ ゴシック"/>
      <family val="3"/>
      <charset val="128"/>
    </font>
    <font>
      <b/>
      <sz val="11"/>
      <color indexed="10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>
      <alignment vertical="center"/>
    </xf>
    <xf numFmtId="0" fontId="1" fillId="0" borderId="0"/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25" borderId="8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" fillId="27" borderId="9" applyNumberFormat="0" applyFon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28" borderId="11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28" borderId="16" applyNumberForma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26" fillId="9" borderId="0" applyNumberFormat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2" fillId="0" borderId="0" xfId="0" applyFont="1" applyAlignment="1" applyProtection="1">
      <alignment horizontal="center"/>
      <protection hidden="1"/>
    </xf>
    <xf numFmtId="0" fontId="4" fillId="0" borderId="0" xfId="0" applyFont="1" applyAlignment="1"/>
    <xf numFmtId="0" fontId="4" fillId="0" borderId="0" xfId="0" applyFont="1" applyAlignment="1">
      <alignment shrinkToFit="1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shrinkToFit="1"/>
    </xf>
    <xf numFmtId="0" fontId="6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9" fillId="0" borderId="0" xfId="0" applyFont="1">
      <alignment vertical="center"/>
    </xf>
    <xf numFmtId="0" fontId="9" fillId="0" borderId="0" xfId="0" applyFont="1" applyAlignment="1">
      <alignment vertical="center" shrinkToFit="1"/>
    </xf>
    <xf numFmtId="0" fontId="4" fillId="0" borderId="3" xfId="0" applyFont="1" applyBorder="1" applyAlignment="1" applyProtection="1">
      <alignment horizontal="left" vertical="center"/>
      <protection locked="0" hidden="1"/>
    </xf>
    <xf numFmtId="0" fontId="4" fillId="0" borderId="3" xfId="0" applyFont="1" applyBorder="1" applyAlignment="1" applyProtection="1">
      <alignment horizontal="right" vertical="center"/>
      <protection locked="0" hidden="1"/>
    </xf>
    <xf numFmtId="0" fontId="4" fillId="0" borderId="3" xfId="0" applyFont="1" applyBorder="1" applyProtection="1">
      <alignment vertical="center"/>
      <protection locked="0" hidden="1"/>
    </xf>
    <xf numFmtId="0" fontId="4" fillId="0" borderId="0" xfId="0" applyFont="1" applyProtection="1">
      <alignment vertical="center"/>
      <protection locked="0" hidden="1"/>
    </xf>
    <xf numFmtId="0" fontId="4" fillId="0" borderId="0" xfId="0" applyFont="1" applyAlignment="1" applyProtection="1">
      <alignment vertical="center" shrinkToFit="1"/>
      <protection locked="0" hidden="1"/>
    </xf>
    <xf numFmtId="0" fontId="4" fillId="0" borderId="0" xfId="0" applyFont="1" applyProtection="1">
      <alignment vertical="center"/>
      <protection hidden="1"/>
    </xf>
    <xf numFmtId="0" fontId="4" fillId="0" borderId="7" xfId="0" applyFont="1" applyBorder="1" applyProtection="1">
      <alignment vertical="center"/>
      <protection locked="0" hidden="1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left" vertical="center"/>
      <protection locked="0" hidden="1"/>
    </xf>
    <xf numFmtId="176" fontId="6" fillId="0" borderId="0" xfId="0" applyNumberFormat="1" applyFont="1" applyAlignment="1" applyProtection="1">
      <alignment horizontal="left" vertical="center"/>
      <protection locked="0" hidden="1"/>
    </xf>
    <xf numFmtId="0" fontId="6" fillId="0" borderId="0" xfId="0" applyFont="1" applyAlignment="1" applyProtection="1">
      <alignment horizontal="center" vertical="center"/>
      <protection locked="0" hidden="1"/>
    </xf>
    <xf numFmtId="0" fontId="6" fillId="0" borderId="0" xfId="0" applyFont="1" applyAlignment="1" applyProtection="1">
      <alignment horizontal="centerContinuous" vertical="center"/>
      <protection locked="0" hidden="1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 applyProtection="1">
      <alignment horizontal="right" vertical="center"/>
      <protection locked="0" hidden="1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hidden="1"/>
    </xf>
    <xf numFmtId="0" fontId="27" fillId="0" borderId="3" xfId="0" applyFont="1" applyBorder="1" applyProtection="1">
      <alignment vertical="center"/>
      <protection hidden="1"/>
    </xf>
    <xf numFmtId="0" fontId="27" fillId="0" borderId="0" xfId="0" applyFont="1" applyProtection="1">
      <alignment vertical="center"/>
      <protection hidden="1"/>
    </xf>
    <xf numFmtId="0" fontId="9" fillId="0" borderId="0" xfId="0" applyFont="1" applyProtection="1">
      <alignment vertical="center"/>
      <protection hidden="1"/>
    </xf>
    <xf numFmtId="0" fontId="4" fillId="0" borderId="3" xfId="0" applyFont="1" applyBorder="1" applyAlignment="1" applyProtection="1">
      <alignment horizontal="center" vertical="center"/>
      <protection hidden="1"/>
    </xf>
    <xf numFmtId="0" fontId="4" fillId="29" borderId="5" xfId="0" applyFont="1" applyFill="1" applyBorder="1" applyProtection="1">
      <alignment vertical="center"/>
      <protection locked="0"/>
    </xf>
    <xf numFmtId="0" fontId="4" fillId="29" borderId="6" xfId="0" applyFont="1" applyFill="1" applyBorder="1" applyProtection="1">
      <alignment vertical="center"/>
      <protection locked="0"/>
    </xf>
    <xf numFmtId="0" fontId="4" fillId="29" borderId="3" xfId="0" applyFont="1" applyFill="1" applyBorder="1" applyAlignment="1" applyProtection="1">
      <alignment horizontal="center" vertical="center"/>
      <protection locked="0" hidden="1"/>
    </xf>
    <xf numFmtId="0" fontId="4" fillId="0" borderId="4" xfId="0" applyFont="1" applyBorder="1" applyAlignment="1" applyProtection="1">
      <alignment vertical="center" shrinkToFit="1"/>
      <protection locked="0"/>
    </xf>
    <xf numFmtId="0" fontId="4" fillId="0" borderId="3" xfId="0" applyFont="1" applyBorder="1" applyAlignment="1" applyProtection="1">
      <alignment vertical="center" shrinkToFit="1"/>
      <protection locked="0" hidden="1"/>
    </xf>
    <xf numFmtId="0" fontId="4" fillId="29" borderId="6" xfId="0" applyFont="1" applyFill="1" applyBorder="1" applyProtection="1">
      <alignment vertical="center"/>
      <protection locked="0" hidden="1"/>
    </xf>
    <xf numFmtId="0" fontId="4" fillId="0" borderId="3" xfId="0" applyFont="1" applyBorder="1" applyProtection="1">
      <alignment vertical="center"/>
      <protection hidden="1"/>
    </xf>
    <xf numFmtId="0" fontId="4" fillId="0" borderId="17" xfId="0" applyFont="1" applyBorder="1" applyProtection="1">
      <alignment vertical="center"/>
      <protection hidden="1"/>
    </xf>
    <xf numFmtId="0" fontId="5" fillId="4" borderId="3" xfId="0" applyFont="1" applyFill="1" applyBorder="1" applyAlignment="1" applyProtection="1">
      <alignment horizontal="center" vertical="center"/>
      <protection locked="0" hidden="1"/>
    </xf>
    <xf numFmtId="0" fontId="9" fillId="6" borderId="3" xfId="0" applyFont="1" applyFill="1" applyBorder="1" applyAlignment="1" applyProtection="1">
      <alignment horizontal="center" vertical="center"/>
      <protection locked="0" hidden="1"/>
    </xf>
    <xf numFmtId="0" fontId="4" fillId="3" borderId="2" xfId="0" applyFont="1" applyFill="1" applyBorder="1" applyProtection="1">
      <alignment vertical="center"/>
      <protection locked="0"/>
    </xf>
    <xf numFmtId="0" fontId="4" fillId="3" borderId="2" xfId="0" applyFont="1" applyFill="1" applyBorder="1" applyAlignment="1" applyProtection="1">
      <alignment horizontal="center" vertical="center"/>
      <protection locked="0"/>
    </xf>
    <xf numFmtId="0" fontId="4" fillId="4" borderId="2" xfId="0" applyFont="1" applyFill="1" applyBorder="1" applyProtection="1">
      <alignment vertical="center"/>
      <protection locked="0"/>
    </xf>
    <xf numFmtId="0" fontId="4" fillId="29" borderId="3" xfId="0" applyFont="1" applyFill="1" applyBorder="1" applyAlignment="1" applyProtection="1">
      <alignment horizontal="center"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5" borderId="2" xfId="0" applyFont="1" applyFill="1" applyBorder="1" applyProtection="1">
      <alignment vertical="center"/>
      <protection locked="0"/>
    </xf>
    <xf numFmtId="0" fontId="4" fillId="5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Alignment="1" applyProtection="1">
      <alignment horizontal="center" vertical="center"/>
      <protection locked="0"/>
    </xf>
    <xf numFmtId="0" fontId="4" fillId="6" borderId="2" xfId="0" applyFont="1" applyFill="1" applyBorder="1" applyProtection="1">
      <alignment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8" fillId="0" borderId="3" xfId="0" applyFont="1" applyBorder="1" applyAlignment="1">
      <alignment vertical="center" shrinkToFit="1"/>
    </xf>
    <xf numFmtId="0" fontId="28" fillId="0" borderId="0" xfId="0" applyFont="1" applyAlignment="1" applyProtection="1">
      <alignment vertical="center" shrinkToFit="1"/>
      <protection hidden="1"/>
    </xf>
    <xf numFmtId="0" fontId="28" fillId="0" borderId="0" xfId="0" applyFont="1" applyAlignment="1">
      <alignment vertical="center" shrinkToFit="1"/>
    </xf>
    <xf numFmtId="0" fontId="28" fillId="0" borderId="3" xfId="0" applyFont="1" applyBorder="1" applyAlignment="1" applyProtection="1">
      <alignment vertical="center" shrinkToFit="1"/>
      <protection hidden="1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5" fillId="0" borderId="3" xfId="0" applyFont="1" applyBorder="1" applyAlignment="1">
      <alignment horizontal="center" vertical="center" shrinkToFit="1"/>
    </xf>
    <xf numFmtId="0" fontId="4" fillId="4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29" fillId="0" borderId="0" xfId="0" applyFont="1">
      <alignment vertical="center"/>
    </xf>
    <xf numFmtId="0" fontId="29" fillId="0" borderId="0" xfId="0" applyFont="1" applyAlignment="1"/>
    <xf numFmtId="0" fontId="6" fillId="0" borderId="0" xfId="0" applyFont="1" applyAlignment="1" applyProtection="1">
      <alignment horizontal="center" vertical="center"/>
      <protection locked="0"/>
    </xf>
    <xf numFmtId="176" fontId="6" fillId="0" borderId="0" xfId="0" applyNumberFormat="1" applyFont="1" applyAlignment="1" applyProtection="1">
      <alignment horizontal="left" vertical="center"/>
      <protection locked="0" hidden="1"/>
    </xf>
    <xf numFmtId="0" fontId="2" fillId="0" borderId="0" xfId="0" applyFont="1" applyAlignment="1" applyProtection="1">
      <alignment horizontal="center"/>
      <protection hidden="1"/>
    </xf>
    <xf numFmtId="0" fontId="7" fillId="2" borderId="1" xfId="1" applyFont="1" applyFill="1" applyBorder="1" applyAlignment="1" applyProtection="1">
      <alignment horizontal="left" vertical="center"/>
      <protection locked="0" hidden="1"/>
    </xf>
    <xf numFmtId="0" fontId="6" fillId="2" borderId="1" xfId="1" applyFont="1" applyFill="1" applyBorder="1" applyAlignment="1" applyProtection="1">
      <alignment horizontal="center" vertical="center"/>
      <protection locked="0" hidden="1"/>
    </xf>
    <xf numFmtId="0" fontId="5" fillId="0" borderId="0" xfId="0" applyFont="1" applyAlignment="1">
      <alignment horizontal="center" vertical="center"/>
    </xf>
    <xf numFmtId="0" fontId="7" fillId="0" borderId="0" xfId="43" applyFont="1" applyAlignment="1" applyProtection="1">
      <alignment horizontal="left" vertical="center"/>
      <protection hidden="1"/>
    </xf>
    <xf numFmtId="0" fontId="6" fillId="0" borderId="0" xfId="43" applyFont="1" applyAlignment="1" applyProtection="1">
      <alignment horizontal="left" vertical="center"/>
      <protection hidden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42" xr:uid="{00000000-0005-0000-0000-000029000000}"/>
    <cellStyle name="標準_競技者" xfId="1" xr:uid="{00000000-0005-0000-0000-00002A000000}"/>
    <cellStyle name="標準_競技者_2007高校申込" xfId="43" xr:uid="{00000000-0005-0000-0000-00002B000000}"/>
    <cellStyle name="良い 2" xfId="44" xr:uid="{00000000-0005-0000-0000-00002C000000}"/>
  </cellStyles>
  <dxfs count="6">
    <dxf>
      <fill>
        <patternFill>
          <bgColor indexed="1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colors>
    <mruColors>
      <color rgb="FFFF99CC"/>
      <color rgb="FF00F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mv\mrk\mousikomi\2012\touroku\2007&#39640;&#26657;&#30331;&#37682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学校データ"/>
      <sheetName val="競技者データ"/>
      <sheetName val="登録用紙"/>
      <sheetName val="追加登録用紙"/>
    </sheetNames>
    <sheetDataSet>
      <sheetData sheetId="0"/>
      <sheetData sheetId="1" refreshError="1"/>
      <sheetData sheetId="2"/>
      <sheetData sheetId="3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4"/>
  <dimension ref="A1:V53"/>
  <sheetViews>
    <sheetView showGridLines="0" showZeros="0" tabSelected="1" workbookViewId="0">
      <selection activeCell="K49" sqref="K49"/>
    </sheetView>
  </sheetViews>
  <sheetFormatPr defaultRowHeight="13.5" x14ac:dyDescent="0.15"/>
  <cols>
    <col min="1" max="1" width="6.125" style="4" customWidth="1"/>
    <col min="2" max="3" width="9" style="4"/>
    <col min="4" max="4" width="16.125" style="4" customWidth="1"/>
    <col min="5" max="5" width="16.125" style="4" bestFit="1" customWidth="1"/>
    <col min="6" max="6" width="5.875" style="6" customWidth="1"/>
    <col min="7" max="7" width="12" style="4" customWidth="1"/>
    <col min="8" max="8" width="4.75" style="4" customWidth="1"/>
    <col min="9" max="9" width="8.25" style="4" customWidth="1"/>
    <col min="10" max="10" width="0.125" style="4" hidden="1" customWidth="1"/>
    <col min="11" max="11" width="9" style="7"/>
    <col min="12" max="22" width="10.625" style="7" customWidth="1"/>
    <col min="23" max="16384" width="9" style="4"/>
  </cols>
  <sheetData>
    <row r="1" spans="1:22" s="2" customFormat="1" ht="36" customHeigh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1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</row>
    <row r="2" spans="1:22" x14ac:dyDescent="0.15">
      <c r="B2" s="5"/>
    </row>
    <row r="5" spans="1:22" ht="18.75" x14ac:dyDescent="0.15">
      <c r="B5" s="8" t="s">
        <v>1</v>
      </c>
      <c r="C5" s="74"/>
      <c r="D5" s="74"/>
    </row>
    <row r="6" spans="1:22" ht="18.75" x14ac:dyDescent="0.15">
      <c r="B6" s="8"/>
      <c r="C6" s="53"/>
      <c r="D6" s="54"/>
    </row>
    <row r="7" spans="1:22" ht="18.75" x14ac:dyDescent="0.15">
      <c r="B7" s="8" t="s">
        <v>2</v>
      </c>
      <c r="C7" s="75"/>
      <c r="D7" s="75"/>
      <c r="L7" s="9" t="s">
        <v>3</v>
      </c>
      <c r="M7" s="9" t="s">
        <v>4</v>
      </c>
    </row>
    <row r="8" spans="1:22" x14ac:dyDescent="0.15">
      <c r="C8" s="54"/>
      <c r="D8" s="54"/>
    </row>
    <row r="9" spans="1:22" ht="18.75" x14ac:dyDescent="0.15">
      <c r="B9" s="8" t="s">
        <v>5</v>
      </c>
      <c r="C9" s="75"/>
      <c r="D9" s="75"/>
    </row>
    <row r="10" spans="1:22" x14ac:dyDescent="0.15">
      <c r="I10" s="10" t="s">
        <v>6</v>
      </c>
      <c r="J10" s="10"/>
      <c r="K10" s="11"/>
      <c r="L10" s="11"/>
      <c r="M10" s="11"/>
      <c r="N10" s="11"/>
      <c r="O10" s="11"/>
    </row>
    <row r="13" spans="1:22" x14ac:dyDescent="0.15">
      <c r="B13" s="4" t="s">
        <v>7</v>
      </c>
    </row>
    <row r="14" spans="1:22" x14ac:dyDescent="0.15">
      <c r="B14" s="44"/>
      <c r="C14" s="45" t="s">
        <v>8</v>
      </c>
      <c r="D14" s="44" t="s">
        <v>9</v>
      </c>
      <c r="E14" s="46" t="s">
        <v>10</v>
      </c>
      <c r="F14" s="45" t="s">
        <v>11</v>
      </c>
      <c r="G14" s="46" t="s">
        <v>12</v>
      </c>
      <c r="K14" s="55"/>
      <c r="L14" s="55" t="s">
        <v>13</v>
      </c>
      <c r="M14" s="55">
        <f>E16</f>
        <v>0</v>
      </c>
      <c r="N14" s="55">
        <f>E17</f>
        <v>0</v>
      </c>
      <c r="O14" s="55">
        <f>E18</f>
        <v>0</v>
      </c>
      <c r="P14" s="55">
        <f>E19</f>
        <v>0</v>
      </c>
      <c r="Q14" s="55">
        <f>E20</f>
        <v>0</v>
      </c>
      <c r="R14" s="55">
        <f>E21</f>
        <v>0</v>
      </c>
      <c r="S14" s="55">
        <f>E22</f>
        <v>0</v>
      </c>
      <c r="T14" s="55">
        <f>E23</f>
        <v>0</v>
      </c>
      <c r="U14" s="55">
        <f>E24</f>
        <v>0</v>
      </c>
      <c r="V14" s="55">
        <f>E25</f>
        <v>0</v>
      </c>
    </row>
    <row r="15" spans="1:22" x14ac:dyDescent="0.15">
      <c r="B15" s="19" t="s">
        <v>14</v>
      </c>
      <c r="C15" s="47"/>
      <c r="D15" s="12"/>
      <c r="E15" s="37"/>
      <c r="F15" s="34"/>
      <c r="G15" s="35"/>
      <c r="K15" s="55">
        <f>C5</f>
        <v>0</v>
      </c>
      <c r="L15" s="55">
        <f>D15</f>
        <v>0</v>
      </c>
      <c r="M15" s="55" t="str">
        <f>CONCATENATE(D16,$L$7,F16,$M$7)</f>
        <v>()</v>
      </c>
      <c r="N15" s="55" t="str">
        <f>CONCATENATE(D17,L7,F17,M7)</f>
        <v>()</v>
      </c>
      <c r="O15" s="55" t="str">
        <f>CONCATENATE(D18,L7,F18,M7)</f>
        <v>()</v>
      </c>
      <c r="P15" s="55" t="str">
        <f>CONCATENATE(D19,L7,F19,M7)</f>
        <v>()</v>
      </c>
      <c r="Q15" s="55" t="str">
        <f>CONCATENATE(D20,L7,F20,M7)</f>
        <v>()</v>
      </c>
      <c r="R15" s="55" t="str">
        <f>CONCATENATE(D21,L7,F21,M7)</f>
        <v>()</v>
      </c>
      <c r="S15" s="55" t="str">
        <f>CONCATENATE(D22,L7,F22,M7)</f>
        <v>()</v>
      </c>
      <c r="T15" s="55" t="str">
        <f>CONCATENATE(D23,L7,F23,M7)</f>
        <v>()</v>
      </c>
      <c r="U15" s="55" t="str">
        <f>CONCATENATE(D24,L7,F24,M7)</f>
        <v>()</v>
      </c>
      <c r="V15" s="55" t="str">
        <f>CONCATENATE(D25,L7,F25,M7)</f>
        <v>()</v>
      </c>
    </row>
    <row r="16" spans="1:22" x14ac:dyDescent="0.15">
      <c r="B16" s="48">
        <v>1</v>
      </c>
      <c r="C16" s="13"/>
      <c r="D16" s="14"/>
      <c r="E16" s="38"/>
      <c r="F16" s="14"/>
      <c r="G16" s="14"/>
      <c r="J16" s="15" t="str">
        <f>IF(C16="","",VLOOKUP(C16,#REF!,6,FALSE))</f>
        <v/>
      </c>
      <c r="K16" s="56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7"/>
    </row>
    <row r="17" spans="2:22" x14ac:dyDescent="0.15">
      <c r="B17" s="48">
        <v>2</v>
      </c>
      <c r="C17" s="13"/>
      <c r="D17" s="14"/>
      <c r="E17" s="38"/>
      <c r="F17" s="14"/>
      <c r="G17" s="14"/>
      <c r="J17" s="15" t="str">
        <f>IF(C17="","",VLOOKUP(C17,#REF!,6,FALSE))</f>
        <v/>
      </c>
      <c r="K17" s="58"/>
      <c r="L17" s="55" t="s">
        <v>13</v>
      </c>
      <c r="M17" s="55">
        <f>E30</f>
        <v>0</v>
      </c>
      <c r="N17" s="55">
        <f>E31</f>
        <v>0</v>
      </c>
      <c r="O17" s="55">
        <f>E32</f>
        <v>0</v>
      </c>
      <c r="P17" s="55">
        <f>E33</f>
        <v>0</v>
      </c>
      <c r="Q17" s="55">
        <f>E34</f>
        <v>0</v>
      </c>
      <c r="R17" s="55">
        <f>E35</f>
        <v>0</v>
      </c>
      <c r="S17" s="55">
        <f>E36</f>
        <v>0</v>
      </c>
      <c r="T17" s="55">
        <f>E37</f>
        <v>0</v>
      </c>
      <c r="U17" s="57"/>
      <c r="V17" s="57"/>
    </row>
    <row r="18" spans="2:22" x14ac:dyDescent="0.15">
      <c r="B18" s="48">
        <v>3</v>
      </c>
      <c r="C18" s="13"/>
      <c r="D18" s="14"/>
      <c r="E18" s="38"/>
      <c r="F18" s="14"/>
      <c r="G18" s="14"/>
      <c r="J18" s="15" t="str">
        <f>IF(C18="","",VLOOKUP(C18,#REF!,6,FALSE))</f>
        <v/>
      </c>
      <c r="K18" s="58" t="str">
        <f>IF(D30="","",C5)</f>
        <v/>
      </c>
      <c r="L18" s="55">
        <f>D29</f>
        <v>0</v>
      </c>
      <c r="M18" s="55" t="str">
        <f>CONCATENATE(D30,L7,F30,M7)</f>
        <v>()</v>
      </c>
      <c r="N18" s="55" t="str">
        <f>CONCATENATE(D31,L7,F31,M7)</f>
        <v>()</v>
      </c>
      <c r="O18" s="55" t="str">
        <f>CONCATENATE(D32,L7,F32,M7)</f>
        <v>()</v>
      </c>
      <c r="P18" s="55" t="str">
        <f>CONCATENATE(D33,L7,F33,M7)</f>
        <v>()</v>
      </c>
      <c r="Q18" s="55" t="str">
        <f>CONCATENATE(D34,L7,F34,M7)</f>
        <v>()</v>
      </c>
      <c r="R18" s="55" t="str">
        <f>CONCATENATE(D35,L7,F35,M7)</f>
        <v>()</v>
      </c>
      <c r="S18" s="55" t="str">
        <f>CONCATENATE(D36,L7,F36,M7)</f>
        <v>()</v>
      </c>
      <c r="T18" s="55" t="str">
        <f>CONCATENATE(D37,L7,F37,M7)</f>
        <v>()</v>
      </c>
      <c r="U18" s="57"/>
      <c r="V18" s="57"/>
    </row>
    <row r="19" spans="2:22" x14ac:dyDescent="0.15">
      <c r="B19" s="48">
        <v>4</v>
      </c>
      <c r="C19" s="13"/>
      <c r="D19" s="14"/>
      <c r="E19" s="38"/>
      <c r="F19" s="14"/>
      <c r="G19" s="14"/>
      <c r="J19" s="15" t="str">
        <f>IF(C19="","",VLOOKUP(C19,#REF!,6,FALSE))</f>
        <v/>
      </c>
      <c r="K19" s="16"/>
    </row>
    <row r="20" spans="2:22" x14ac:dyDescent="0.15">
      <c r="B20" s="48">
        <v>5</v>
      </c>
      <c r="C20" s="13"/>
      <c r="D20" s="14"/>
      <c r="E20" s="38"/>
      <c r="F20" s="14"/>
      <c r="G20" s="14"/>
      <c r="H20" s="17"/>
      <c r="J20" s="15" t="str">
        <f>IF(C20="","",VLOOKUP(C20,#REF!,6,FALSE))</f>
        <v/>
      </c>
      <c r="K20" s="16"/>
    </row>
    <row r="21" spans="2:22" x14ac:dyDescent="0.15">
      <c r="B21" s="48">
        <v>6</v>
      </c>
      <c r="C21" s="13"/>
      <c r="D21" s="14"/>
      <c r="E21" s="38"/>
      <c r="F21" s="14"/>
      <c r="G21" s="14"/>
      <c r="H21" s="17"/>
      <c r="J21" s="15" t="str">
        <f>IF(C21="","",VLOOKUP(C21,#REF!,6,FALSE))</f>
        <v/>
      </c>
      <c r="K21" s="16"/>
    </row>
    <row r="22" spans="2:22" x14ac:dyDescent="0.15">
      <c r="B22" s="48">
        <v>7</v>
      </c>
      <c r="C22" s="13"/>
      <c r="D22" s="14"/>
      <c r="E22" s="38"/>
      <c r="F22" s="14"/>
      <c r="G22" s="14"/>
      <c r="J22" s="15" t="str">
        <f>IF(C22="","",VLOOKUP(C22,#REF!,6,FALSE))</f>
        <v/>
      </c>
      <c r="K22" s="16"/>
    </row>
    <row r="23" spans="2:22" x14ac:dyDescent="0.15">
      <c r="B23" s="48">
        <v>8</v>
      </c>
      <c r="C23" s="13"/>
      <c r="D23" s="14"/>
      <c r="E23" s="38"/>
      <c r="F23" s="14"/>
      <c r="G23" s="14"/>
      <c r="J23" s="15" t="str">
        <f>IF(C23="","",VLOOKUP(C23,#REF!,6,FALSE))</f>
        <v/>
      </c>
      <c r="K23" s="16"/>
    </row>
    <row r="24" spans="2:22" x14ac:dyDescent="0.15">
      <c r="B24" s="48">
        <v>9</v>
      </c>
      <c r="C24" s="13"/>
      <c r="D24" s="14"/>
      <c r="E24" s="38"/>
      <c r="F24" s="14"/>
      <c r="G24" s="14"/>
      <c r="J24" s="15" t="str">
        <f>IF(C24="","",VLOOKUP(C24,#REF!,6,FALSE))</f>
        <v/>
      </c>
      <c r="K24" s="16"/>
    </row>
    <row r="25" spans="2:22" x14ac:dyDescent="0.15">
      <c r="B25" s="48">
        <v>10</v>
      </c>
      <c r="C25" s="13"/>
      <c r="D25" s="14"/>
      <c r="E25" s="38"/>
      <c r="F25" s="14"/>
      <c r="G25" s="14"/>
      <c r="J25" s="15" t="str">
        <f>IF(C25="","",VLOOKUP(C25,#REF!,6,FALSE))</f>
        <v/>
      </c>
      <c r="K25" s="16"/>
    </row>
    <row r="26" spans="2:22" x14ac:dyDescent="0.15">
      <c r="G26" s="18"/>
      <c r="J26" s="15"/>
      <c r="K26" s="16"/>
    </row>
    <row r="27" spans="2:22" x14ac:dyDescent="0.15">
      <c r="B27" s="4" t="s">
        <v>15</v>
      </c>
      <c r="G27" s="15"/>
      <c r="J27" s="15"/>
      <c r="K27" s="16"/>
    </row>
    <row r="28" spans="2:22" x14ac:dyDescent="0.15">
      <c r="B28" s="49"/>
      <c r="C28" s="50" t="s">
        <v>8</v>
      </c>
      <c r="D28" s="49" t="s">
        <v>9</v>
      </c>
      <c r="E28" s="49" t="s">
        <v>16</v>
      </c>
      <c r="F28" s="51" t="s">
        <v>11</v>
      </c>
      <c r="G28" s="52" t="s">
        <v>12</v>
      </c>
      <c r="J28" s="15"/>
      <c r="K28" s="16"/>
    </row>
    <row r="29" spans="2:22" x14ac:dyDescent="0.15">
      <c r="B29" s="19" t="s">
        <v>17</v>
      </c>
      <c r="C29" s="36"/>
      <c r="D29" s="19"/>
      <c r="E29" s="37"/>
      <c r="F29" s="34"/>
      <c r="G29" s="39"/>
      <c r="J29" s="15"/>
      <c r="K29" s="20"/>
    </row>
    <row r="30" spans="2:22" x14ac:dyDescent="0.15">
      <c r="B30" s="48">
        <v>1</v>
      </c>
      <c r="C30" s="13"/>
      <c r="D30" s="14"/>
      <c r="E30" s="38"/>
      <c r="F30" s="14"/>
      <c r="G30" s="14"/>
      <c r="J30" s="15" t="str">
        <f>IF(C30="","",VLOOKUP(C30,#REF!,6,FALSE))</f>
        <v/>
      </c>
      <c r="K30" s="16"/>
    </row>
    <row r="31" spans="2:22" x14ac:dyDescent="0.15">
      <c r="B31" s="48">
        <v>2</v>
      </c>
      <c r="C31" s="13"/>
      <c r="D31" s="14"/>
      <c r="E31" s="38"/>
      <c r="F31" s="14"/>
      <c r="G31" s="14"/>
      <c r="J31" s="15" t="str">
        <f>IF(C31="","",VLOOKUP(C31,#REF!,6,FALSE))</f>
        <v/>
      </c>
      <c r="K31" s="16"/>
    </row>
    <row r="32" spans="2:22" x14ac:dyDescent="0.15">
      <c r="B32" s="48">
        <v>3</v>
      </c>
      <c r="C32" s="13"/>
      <c r="D32" s="14"/>
      <c r="E32" s="38"/>
      <c r="F32" s="14"/>
      <c r="G32" s="14"/>
      <c r="J32" s="15" t="str">
        <f>IF(C32="","",VLOOKUP(C32,#REF!,6,FALSE))</f>
        <v/>
      </c>
      <c r="K32" s="16"/>
    </row>
    <row r="33" spans="2:11" x14ac:dyDescent="0.15">
      <c r="B33" s="48">
        <v>4</v>
      </c>
      <c r="C33" s="13"/>
      <c r="D33" s="14"/>
      <c r="E33" s="38"/>
      <c r="F33" s="14"/>
      <c r="G33" s="14"/>
      <c r="J33" s="15" t="str">
        <f>IF(C33="","",VLOOKUP(C33,#REF!,6,FALSE))</f>
        <v/>
      </c>
      <c r="K33" s="16"/>
    </row>
    <row r="34" spans="2:11" x14ac:dyDescent="0.15">
      <c r="B34" s="48">
        <v>5</v>
      </c>
      <c r="C34" s="13"/>
      <c r="D34" s="14"/>
      <c r="E34" s="38"/>
      <c r="F34" s="14"/>
      <c r="G34" s="14"/>
      <c r="J34" s="15" t="str">
        <f>IF(C34="","",VLOOKUP(C34,#REF!,6,FALSE))</f>
        <v/>
      </c>
      <c r="K34" s="16"/>
    </row>
    <row r="35" spans="2:11" x14ac:dyDescent="0.15">
      <c r="B35" s="48">
        <v>6</v>
      </c>
      <c r="C35" s="13"/>
      <c r="D35" s="14"/>
      <c r="E35" s="38"/>
      <c r="F35" s="14"/>
      <c r="G35" s="14"/>
      <c r="J35" s="15" t="str">
        <f>IF(C35="","",VLOOKUP(C35,#REF!,6,FALSE))</f>
        <v/>
      </c>
      <c r="K35" s="16"/>
    </row>
    <row r="36" spans="2:11" x14ac:dyDescent="0.15">
      <c r="B36" s="48">
        <v>7</v>
      </c>
      <c r="C36" s="13"/>
      <c r="D36" s="14"/>
      <c r="E36" s="38"/>
      <c r="F36" s="14"/>
      <c r="G36" s="14"/>
      <c r="J36" s="15" t="str">
        <f>IF(C36="","",VLOOKUP(C36,#REF!,6,FALSE))</f>
        <v/>
      </c>
      <c r="K36" s="16"/>
    </row>
    <row r="37" spans="2:11" x14ac:dyDescent="0.15">
      <c r="B37" s="48">
        <v>8</v>
      </c>
      <c r="C37" s="13"/>
      <c r="D37" s="14"/>
      <c r="E37" s="38"/>
      <c r="F37" s="14"/>
      <c r="G37" s="14"/>
      <c r="J37" s="15" t="str">
        <f>IF(C37="","",VLOOKUP(C37,#REF!,6,FALSE))</f>
        <v/>
      </c>
      <c r="K37" s="16"/>
    </row>
    <row r="39" spans="2:11" x14ac:dyDescent="0.15">
      <c r="B39" s="17"/>
    </row>
    <row r="40" spans="2:11" x14ac:dyDescent="0.15">
      <c r="B40" s="17"/>
    </row>
    <row r="43" spans="2:11" ht="18.75" x14ac:dyDescent="0.15">
      <c r="B43" s="21" t="s">
        <v>18</v>
      </c>
    </row>
    <row r="45" spans="2:11" ht="18.75" x14ac:dyDescent="0.15">
      <c r="C45" s="22" t="s">
        <v>32</v>
      </c>
      <c r="D45" s="22" t="s">
        <v>35</v>
      </c>
      <c r="E45" s="72" t="s">
        <v>33</v>
      </c>
      <c r="F45" s="72"/>
    </row>
    <row r="47" spans="2:11" ht="18.75" x14ac:dyDescent="0.15">
      <c r="B47" s="23"/>
      <c r="C47" s="23"/>
      <c r="D47" s="24">
        <f>C5</f>
        <v>0</v>
      </c>
      <c r="E47" s="25" t="s">
        <v>19</v>
      </c>
    </row>
    <row r="49" spans="3:9" ht="18.75" x14ac:dyDescent="0.15">
      <c r="C49" s="26"/>
      <c r="D49" s="26" t="s">
        <v>20</v>
      </c>
      <c r="E49" s="71"/>
      <c r="F49" s="71"/>
      <c r="G49" s="71"/>
      <c r="H49" s="23" t="s">
        <v>21</v>
      </c>
    </row>
    <row r="53" spans="3:9" x14ac:dyDescent="0.15">
      <c r="G53" s="4" t="s">
        <v>22</v>
      </c>
      <c r="H53" s="27"/>
      <c r="I53" s="28"/>
    </row>
  </sheetData>
  <mergeCells count="6">
    <mergeCell ref="E49:G49"/>
    <mergeCell ref="E45:F45"/>
    <mergeCell ref="A1:H1"/>
    <mergeCell ref="C5:D5"/>
    <mergeCell ref="C7:D7"/>
    <mergeCell ref="C9:D9"/>
  </mergeCells>
  <phoneticPr fontId="3"/>
  <conditionalFormatting sqref="D30:D37">
    <cfRule type="expression" dxfId="5" priority="2" stopIfTrue="1">
      <formula>J30="男"</formula>
    </cfRule>
  </conditionalFormatting>
  <conditionalFormatting sqref="D30:F37">
    <cfRule type="expression" dxfId="4" priority="1" stopIfTrue="1">
      <formula>J30="女"</formula>
    </cfRule>
  </conditionalFormatting>
  <conditionalFormatting sqref="D16:G25 G26:G27 G29:G37">
    <cfRule type="expression" dxfId="3" priority="3" stopIfTrue="1">
      <formula>J16="女"</formula>
    </cfRule>
  </conditionalFormatting>
  <dataValidations count="4">
    <dataValidation imeMode="halfKatakana" allowBlank="1" showInputMessage="1" showErrorMessage="1" sqref="E15:E25 E29:E37" xr:uid="{00000000-0002-0000-0000-000000000000}"/>
    <dataValidation imeMode="hiragana" allowBlank="1" showInputMessage="1" showErrorMessage="1" sqref="J16:K37 F16:G25 G26:G27 G29:G37 D16:D25 D30:D37 F30:F37" xr:uid="{00000000-0002-0000-0000-000001000000}"/>
    <dataValidation imeMode="disabled" allowBlank="1" showInputMessage="1" showErrorMessage="1" sqref="C16:C25 C30:C37" xr:uid="{00000000-0002-0000-0000-000002000000}"/>
    <dataValidation errorStyle="information" allowBlank="1" showInputMessage="1" showErrorMessage="1" sqref="B47:D47" xr:uid="{00000000-0002-0000-0000-000003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8"/>
  <dimension ref="A1:L41"/>
  <sheetViews>
    <sheetView showGridLines="0" showZeros="0" topLeftCell="B7" workbookViewId="0">
      <selection activeCell="H38" sqref="H38"/>
    </sheetView>
  </sheetViews>
  <sheetFormatPr defaultRowHeight="13.5" x14ac:dyDescent="0.15"/>
  <cols>
    <col min="1" max="1" width="4.625" style="4" hidden="1" customWidth="1"/>
    <col min="2" max="3" width="9" style="4"/>
    <col min="4" max="4" width="16.125" style="4" customWidth="1"/>
    <col min="5" max="5" width="15.5" style="4" customWidth="1"/>
    <col min="6" max="6" width="5.875" style="6" customWidth="1"/>
    <col min="7" max="7" width="19.125" style="4" customWidth="1"/>
    <col min="8" max="8" width="9" style="4"/>
    <col min="9" max="9" width="10" style="4" customWidth="1"/>
    <col min="10" max="10" width="16.125" style="4" bestFit="1" customWidth="1"/>
    <col min="11" max="11" width="9" style="4"/>
    <col min="12" max="12" width="9" style="69"/>
    <col min="13" max="16384" width="9" style="4"/>
  </cols>
  <sheetData>
    <row r="1" spans="1:12" s="2" customFormat="1" ht="37.5" customHeight="1" x14ac:dyDescent="0.25">
      <c r="B1" s="73" t="s">
        <v>24</v>
      </c>
      <c r="C1" s="73"/>
      <c r="D1" s="73"/>
      <c r="E1" s="73"/>
      <c r="F1" s="73"/>
      <c r="G1" s="73"/>
      <c r="H1" s="1"/>
      <c r="L1" s="70"/>
    </row>
    <row r="2" spans="1:12" ht="24" customHeight="1" x14ac:dyDescent="0.15">
      <c r="B2" s="76"/>
      <c r="C2" s="76"/>
      <c r="D2" s="76"/>
      <c r="E2" s="76"/>
      <c r="F2" s="76"/>
      <c r="G2" s="76"/>
    </row>
    <row r="5" spans="1:12" ht="16.5" customHeight="1" x14ac:dyDescent="0.15">
      <c r="B5" s="8" t="s">
        <v>1</v>
      </c>
      <c r="C5" s="77">
        <f>駅伝申込用紙!C5</f>
        <v>0</v>
      </c>
      <c r="D5" s="77"/>
    </row>
    <row r="6" spans="1:12" ht="18.75" x14ac:dyDescent="0.15">
      <c r="B6" s="8"/>
      <c r="C6" s="59"/>
      <c r="D6" s="60"/>
    </row>
    <row r="7" spans="1:12" ht="18.75" x14ac:dyDescent="0.15">
      <c r="B7" s="8" t="s">
        <v>25</v>
      </c>
      <c r="C7" s="78">
        <f>駅伝申込用紙!C7</f>
        <v>0</v>
      </c>
      <c r="D7" s="78"/>
    </row>
    <row r="8" spans="1:12" x14ac:dyDescent="0.15">
      <c r="C8" s="60"/>
      <c r="D8" s="60"/>
    </row>
    <row r="9" spans="1:12" ht="18.75" x14ac:dyDescent="0.15">
      <c r="B9" s="8" t="s">
        <v>5</v>
      </c>
      <c r="C9" s="78">
        <f>駅伝申込用紙!C9</f>
        <v>0</v>
      </c>
      <c r="D9" s="78"/>
    </row>
    <row r="13" spans="1:12" x14ac:dyDescent="0.15">
      <c r="B13" s="17" t="s">
        <v>7</v>
      </c>
      <c r="C13" s="17"/>
      <c r="D13" s="17"/>
      <c r="E13" s="17"/>
      <c r="F13" s="29"/>
      <c r="K13" s="61" t="s">
        <v>3</v>
      </c>
      <c r="L13" s="69" t="s">
        <v>34</v>
      </c>
    </row>
    <row r="14" spans="1:12" x14ac:dyDescent="0.15">
      <c r="A14" s="69"/>
      <c r="B14" s="40"/>
      <c r="C14" s="40" t="s">
        <v>26</v>
      </c>
      <c r="D14" s="40" t="s">
        <v>9</v>
      </c>
      <c r="E14" s="40" t="s">
        <v>10</v>
      </c>
      <c r="F14" s="33" t="s">
        <v>11</v>
      </c>
      <c r="G14" s="62" t="s">
        <v>27</v>
      </c>
      <c r="I14" s="63" t="s">
        <v>23</v>
      </c>
      <c r="J14" s="64" t="s">
        <v>28</v>
      </c>
    </row>
    <row r="15" spans="1:12" x14ac:dyDescent="0.15">
      <c r="A15" s="69">
        <f>G15</f>
        <v>0</v>
      </c>
      <c r="B15" s="40">
        <v>1</v>
      </c>
      <c r="C15" s="40">
        <f>駅伝申込用紙!C16</f>
        <v>0</v>
      </c>
      <c r="D15" s="41">
        <f>駅伝申込用紙!D16</f>
        <v>0</v>
      </c>
      <c r="E15" s="40">
        <f>駅伝申込用紙!E16</f>
        <v>0</v>
      </c>
      <c r="F15" s="33">
        <f>駅伝申込用紙!F16</f>
        <v>0</v>
      </c>
      <c r="G15" s="42"/>
      <c r="I15" s="65">
        <v>1</v>
      </c>
      <c r="J15" s="30" t="e">
        <f>VLOOKUP(I15,$A$15:$G$24,4,0)</f>
        <v>#N/A</v>
      </c>
    </row>
    <row r="16" spans="1:12" x14ac:dyDescent="0.15">
      <c r="A16" s="69">
        <f t="shared" ref="A16:A24" si="0">G16</f>
        <v>0</v>
      </c>
      <c r="B16" s="40">
        <v>2</v>
      </c>
      <c r="C16" s="40">
        <f>駅伝申込用紙!C17</f>
        <v>0</v>
      </c>
      <c r="D16" s="41">
        <f>駅伝申込用紙!D17</f>
        <v>0</v>
      </c>
      <c r="E16" s="40">
        <f>駅伝申込用紙!E17</f>
        <v>0</v>
      </c>
      <c r="F16" s="33">
        <f>駅伝申込用紙!F17</f>
        <v>0</v>
      </c>
      <c r="G16" s="42"/>
      <c r="I16" s="65">
        <v>2</v>
      </c>
      <c r="J16" s="30" t="e">
        <f t="shared" ref="J16:J21" si="1">VLOOKUP(I16,$A$15:$G$24,4,0)</f>
        <v>#N/A</v>
      </c>
    </row>
    <row r="17" spans="1:10" x14ac:dyDescent="0.15">
      <c r="A17" s="69">
        <f t="shared" si="0"/>
        <v>0</v>
      </c>
      <c r="B17" s="40">
        <v>3</v>
      </c>
      <c r="C17" s="40">
        <f>駅伝申込用紙!C18</f>
        <v>0</v>
      </c>
      <c r="D17" s="41">
        <f>駅伝申込用紙!D18</f>
        <v>0</v>
      </c>
      <c r="E17" s="40">
        <f>駅伝申込用紙!E18</f>
        <v>0</v>
      </c>
      <c r="F17" s="33">
        <f>駅伝申込用紙!F18</f>
        <v>0</v>
      </c>
      <c r="G17" s="42"/>
      <c r="I17" s="65">
        <v>3</v>
      </c>
      <c r="J17" s="30" t="e">
        <f t="shared" si="1"/>
        <v>#N/A</v>
      </c>
    </row>
    <row r="18" spans="1:10" x14ac:dyDescent="0.15">
      <c r="A18" s="69">
        <f t="shared" si="0"/>
        <v>0</v>
      </c>
      <c r="B18" s="40">
        <v>4</v>
      </c>
      <c r="C18" s="40">
        <f>駅伝申込用紙!C19</f>
        <v>0</v>
      </c>
      <c r="D18" s="41">
        <f>駅伝申込用紙!D19</f>
        <v>0</v>
      </c>
      <c r="E18" s="40">
        <f>駅伝申込用紙!E19</f>
        <v>0</v>
      </c>
      <c r="F18" s="33">
        <f>駅伝申込用紙!F19</f>
        <v>0</v>
      </c>
      <c r="G18" s="42"/>
      <c r="I18" s="65">
        <v>4</v>
      </c>
      <c r="J18" s="30" t="e">
        <f t="shared" si="1"/>
        <v>#N/A</v>
      </c>
    </row>
    <row r="19" spans="1:10" x14ac:dyDescent="0.15">
      <c r="A19" s="69">
        <f t="shared" si="0"/>
        <v>0</v>
      </c>
      <c r="B19" s="40">
        <v>5</v>
      </c>
      <c r="C19" s="40">
        <f>駅伝申込用紙!C20</f>
        <v>0</v>
      </c>
      <c r="D19" s="41">
        <f>駅伝申込用紙!D20</f>
        <v>0</v>
      </c>
      <c r="E19" s="40">
        <f>駅伝申込用紙!E20</f>
        <v>0</v>
      </c>
      <c r="F19" s="33">
        <f>駅伝申込用紙!F20</f>
        <v>0</v>
      </c>
      <c r="G19" s="42"/>
      <c r="I19" s="65">
        <v>5</v>
      </c>
      <c r="J19" s="30" t="e">
        <f t="shared" si="1"/>
        <v>#N/A</v>
      </c>
    </row>
    <row r="20" spans="1:10" x14ac:dyDescent="0.15">
      <c r="A20" s="69">
        <f t="shared" si="0"/>
        <v>0</v>
      </c>
      <c r="B20" s="40">
        <v>6</v>
      </c>
      <c r="C20" s="40">
        <f>駅伝申込用紙!C21</f>
        <v>0</v>
      </c>
      <c r="D20" s="41">
        <f>駅伝申込用紙!D21</f>
        <v>0</v>
      </c>
      <c r="E20" s="40">
        <f>駅伝申込用紙!E21</f>
        <v>0</v>
      </c>
      <c r="F20" s="33">
        <f>駅伝申込用紙!F21</f>
        <v>0</v>
      </c>
      <c r="G20" s="42"/>
      <c r="I20" s="65">
        <v>6</v>
      </c>
      <c r="J20" s="30" t="e">
        <f t="shared" si="1"/>
        <v>#N/A</v>
      </c>
    </row>
    <row r="21" spans="1:10" x14ac:dyDescent="0.15">
      <c r="A21" s="69">
        <f t="shared" si="0"/>
        <v>0</v>
      </c>
      <c r="B21" s="40">
        <v>7</v>
      </c>
      <c r="C21" s="40">
        <f>駅伝申込用紙!C22</f>
        <v>0</v>
      </c>
      <c r="D21" s="41">
        <f>駅伝申込用紙!D22</f>
        <v>0</v>
      </c>
      <c r="E21" s="40">
        <f>駅伝申込用紙!E22</f>
        <v>0</v>
      </c>
      <c r="F21" s="33">
        <f>駅伝申込用紙!F22</f>
        <v>0</v>
      </c>
      <c r="G21" s="42"/>
      <c r="I21" s="65">
        <v>7</v>
      </c>
      <c r="J21" s="30" t="e">
        <f t="shared" si="1"/>
        <v>#N/A</v>
      </c>
    </row>
    <row r="22" spans="1:10" x14ac:dyDescent="0.15">
      <c r="A22" s="69">
        <f t="shared" si="0"/>
        <v>0</v>
      </c>
      <c r="B22" s="40">
        <v>8</v>
      </c>
      <c r="C22" s="40">
        <f>駅伝申込用紙!C23</f>
        <v>0</v>
      </c>
      <c r="D22" s="41">
        <f>駅伝申込用紙!D23</f>
        <v>0</v>
      </c>
      <c r="E22" s="40">
        <f>駅伝申込用紙!E23</f>
        <v>0</v>
      </c>
      <c r="F22" s="33">
        <f>駅伝申込用紙!F23</f>
        <v>0</v>
      </c>
      <c r="G22" s="42"/>
      <c r="I22" s="66"/>
      <c r="J22" s="31"/>
    </row>
    <row r="23" spans="1:10" x14ac:dyDescent="0.15">
      <c r="A23" s="69">
        <f t="shared" si="0"/>
        <v>0</v>
      </c>
      <c r="B23" s="40">
        <v>9</v>
      </c>
      <c r="C23" s="40">
        <f>駅伝申込用紙!C24</f>
        <v>0</v>
      </c>
      <c r="D23" s="41">
        <f>駅伝申込用紙!D24</f>
        <v>0</v>
      </c>
      <c r="E23" s="40">
        <f>駅伝申込用紙!E24</f>
        <v>0</v>
      </c>
      <c r="F23" s="33">
        <f>駅伝申込用紙!F24</f>
        <v>0</v>
      </c>
      <c r="G23" s="42"/>
      <c r="I23" s="66"/>
      <c r="J23" s="31"/>
    </row>
    <row r="24" spans="1:10" x14ac:dyDescent="0.15">
      <c r="A24" s="69">
        <f t="shared" si="0"/>
        <v>0</v>
      </c>
      <c r="B24" s="40">
        <v>10</v>
      </c>
      <c r="C24" s="40">
        <f>駅伝申込用紙!C25</f>
        <v>0</v>
      </c>
      <c r="D24" s="41">
        <f>駅伝申込用紙!D25</f>
        <v>0</v>
      </c>
      <c r="E24" s="40">
        <f>駅伝申込用紙!E25</f>
        <v>0</v>
      </c>
      <c r="F24" s="33">
        <f>駅伝申込用紙!F25</f>
        <v>0</v>
      </c>
      <c r="G24" s="42"/>
      <c r="I24" s="66"/>
      <c r="J24" s="31"/>
    </row>
    <row r="25" spans="1:10" x14ac:dyDescent="0.15">
      <c r="A25" s="69"/>
      <c r="B25" s="17"/>
      <c r="C25" s="17"/>
      <c r="D25" s="17"/>
      <c r="E25" s="17"/>
      <c r="F25" s="29"/>
      <c r="J25" s="17"/>
    </row>
    <row r="26" spans="1:10" x14ac:dyDescent="0.15">
      <c r="A26" s="69"/>
      <c r="B26" s="32" t="s">
        <v>15</v>
      </c>
      <c r="C26" s="17"/>
      <c r="D26" s="17"/>
      <c r="E26" s="17"/>
      <c r="F26" s="29"/>
      <c r="J26" s="17"/>
    </row>
    <row r="27" spans="1:10" x14ac:dyDescent="0.15">
      <c r="A27" s="69"/>
      <c r="B27" s="40"/>
      <c r="C27" s="40" t="s">
        <v>26</v>
      </c>
      <c r="D27" s="40" t="s">
        <v>9</v>
      </c>
      <c r="E27" s="40" t="s">
        <v>10</v>
      </c>
      <c r="F27" s="33" t="s">
        <v>11</v>
      </c>
      <c r="G27" s="62" t="s">
        <v>27</v>
      </c>
      <c r="I27" s="67" t="s">
        <v>23</v>
      </c>
      <c r="J27" s="33" t="s">
        <v>28</v>
      </c>
    </row>
    <row r="28" spans="1:10" x14ac:dyDescent="0.15">
      <c r="A28" s="69">
        <f>G28</f>
        <v>0</v>
      </c>
      <c r="B28" s="40">
        <v>1</v>
      </c>
      <c r="C28" s="40">
        <f>駅伝申込用紙!C30</f>
        <v>0</v>
      </c>
      <c r="D28" s="41">
        <f>駅伝申込用紙!D30</f>
        <v>0</v>
      </c>
      <c r="E28" s="40">
        <f>駅伝申込用紙!E30</f>
        <v>0</v>
      </c>
      <c r="F28" s="33">
        <f>駅伝申込用紙!F30</f>
        <v>0</v>
      </c>
      <c r="G28" s="43"/>
      <c r="I28" s="65">
        <v>1</v>
      </c>
      <c r="J28" s="30" t="e">
        <f>VLOOKUP(I28,$A$28:$D$35,4,0)</f>
        <v>#N/A</v>
      </c>
    </row>
    <row r="29" spans="1:10" x14ac:dyDescent="0.15">
      <c r="A29" s="69">
        <f t="shared" ref="A29:A35" si="2">G29</f>
        <v>0</v>
      </c>
      <c r="B29" s="40">
        <v>2</v>
      </c>
      <c r="C29" s="40">
        <f>駅伝申込用紙!C31</f>
        <v>0</v>
      </c>
      <c r="D29" s="41">
        <f>駅伝申込用紙!D31</f>
        <v>0</v>
      </c>
      <c r="E29" s="40">
        <f>駅伝申込用紙!E31</f>
        <v>0</v>
      </c>
      <c r="F29" s="33">
        <f>駅伝申込用紙!F31</f>
        <v>0</v>
      </c>
      <c r="G29" s="43"/>
      <c r="I29" s="65">
        <v>2</v>
      </c>
      <c r="J29" s="30" t="e">
        <f t="shared" ref="J29:J32" si="3">VLOOKUP(I29,$A$28:$D$35,4,0)</f>
        <v>#N/A</v>
      </c>
    </row>
    <row r="30" spans="1:10" x14ac:dyDescent="0.15">
      <c r="A30" s="69">
        <f t="shared" si="2"/>
        <v>0</v>
      </c>
      <c r="B30" s="40">
        <v>3</v>
      </c>
      <c r="C30" s="40">
        <f>駅伝申込用紙!C32</f>
        <v>0</v>
      </c>
      <c r="D30" s="41">
        <f>駅伝申込用紙!D32</f>
        <v>0</v>
      </c>
      <c r="E30" s="40">
        <f>駅伝申込用紙!E32</f>
        <v>0</v>
      </c>
      <c r="F30" s="33">
        <f>駅伝申込用紙!F32</f>
        <v>0</v>
      </c>
      <c r="G30" s="43"/>
      <c r="I30" s="65">
        <v>3</v>
      </c>
      <c r="J30" s="30" t="e">
        <f t="shared" si="3"/>
        <v>#N/A</v>
      </c>
    </row>
    <row r="31" spans="1:10" x14ac:dyDescent="0.15">
      <c r="A31" s="69">
        <f t="shared" si="2"/>
        <v>0</v>
      </c>
      <c r="B31" s="40">
        <v>4</v>
      </c>
      <c r="C31" s="40">
        <f>駅伝申込用紙!C33</f>
        <v>0</v>
      </c>
      <c r="D31" s="41">
        <f>駅伝申込用紙!D33</f>
        <v>0</v>
      </c>
      <c r="E31" s="40">
        <f>駅伝申込用紙!E33</f>
        <v>0</v>
      </c>
      <c r="F31" s="33">
        <f>駅伝申込用紙!F33</f>
        <v>0</v>
      </c>
      <c r="G31" s="43"/>
      <c r="I31" s="65">
        <v>4</v>
      </c>
      <c r="J31" s="30" t="e">
        <f t="shared" si="3"/>
        <v>#N/A</v>
      </c>
    </row>
    <row r="32" spans="1:10" x14ac:dyDescent="0.15">
      <c r="A32" s="69">
        <f t="shared" si="2"/>
        <v>0</v>
      </c>
      <c r="B32" s="40">
        <v>5</v>
      </c>
      <c r="C32" s="40">
        <f>駅伝申込用紙!C34</f>
        <v>0</v>
      </c>
      <c r="D32" s="41">
        <f>駅伝申込用紙!D34</f>
        <v>0</v>
      </c>
      <c r="E32" s="40">
        <f>駅伝申込用紙!E34</f>
        <v>0</v>
      </c>
      <c r="F32" s="33">
        <f>駅伝申込用紙!F34</f>
        <v>0</v>
      </c>
      <c r="G32" s="43"/>
      <c r="I32" s="65">
        <v>5</v>
      </c>
      <c r="J32" s="30" t="e">
        <f t="shared" si="3"/>
        <v>#N/A</v>
      </c>
    </row>
    <row r="33" spans="1:10" x14ac:dyDescent="0.15">
      <c r="A33" s="69">
        <f t="shared" si="2"/>
        <v>0</v>
      </c>
      <c r="B33" s="40">
        <v>6</v>
      </c>
      <c r="C33" s="40">
        <f>駅伝申込用紙!C35</f>
        <v>0</v>
      </c>
      <c r="D33" s="41">
        <f>駅伝申込用紙!D35</f>
        <v>0</v>
      </c>
      <c r="E33" s="40">
        <f>駅伝申込用紙!E35</f>
        <v>0</v>
      </c>
      <c r="F33" s="33">
        <f>駅伝申込用紙!F35</f>
        <v>0</v>
      </c>
      <c r="G33" s="43"/>
      <c r="I33" s="66"/>
      <c r="J33" s="31"/>
    </row>
    <row r="34" spans="1:10" x14ac:dyDescent="0.15">
      <c r="A34" s="69">
        <f t="shared" si="2"/>
        <v>0</v>
      </c>
      <c r="B34" s="40">
        <v>7</v>
      </c>
      <c r="C34" s="40">
        <f>駅伝申込用紙!C36</f>
        <v>0</v>
      </c>
      <c r="D34" s="41">
        <f>駅伝申込用紙!D36</f>
        <v>0</v>
      </c>
      <c r="E34" s="40">
        <f>駅伝申込用紙!E36</f>
        <v>0</v>
      </c>
      <c r="F34" s="33">
        <f>駅伝申込用紙!F36</f>
        <v>0</v>
      </c>
      <c r="G34" s="43"/>
      <c r="I34" s="66"/>
      <c r="J34" s="31"/>
    </row>
    <row r="35" spans="1:10" x14ac:dyDescent="0.15">
      <c r="A35" s="69">
        <f t="shared" si="2"/>
        <v>0</v>
      </c>
      <c r="B35" s="40">
        <v>8</v>
      </c>
      <c r="C35" s="40">
        <f>駅伝申込用紙!C37</f>
        <v>0</v>
      </c>
      <c r="D35" s="41">
        <f>駅伝申込用紙!D37</f>
        <v>0</v>
      </c>
      <c r="E35" s="40">
        <f>駅伝申込用紙!E37</f>
        <v>0</v>
      </c>
      <c r="F35" s="33">
        <f>駅伝申込用紙!F37</f>
        <v>0</v>
      </c>
      <c r="G35" s="43"/>
      <c r="I35" s="66"/>
      <c r="J35" s="31"/>
    </row>
    <row r="37" spans="1:10" x14ac:dyDescent="0.15">
      <c r="B37" s="4" t="s">
        <v>29</v>
      </c>
    </row>
    <row r="38" spans="1:10" x14ac:dyDescent="0.15">
      <c r="B38" s="4" t="s">
        <v>30</v>
      </c>
    </row>
    <row r="41" spans="1:10" x14ac:dyDescent="0.15">
      <c r="F41" s="68" t="s">
        <v>31</v>
      </c>
      <c r="G41" s="68"/>
    </row>
  </sheetData>
  <sheetProtection sheet="1" objects="1" scenarios="1"/>
  <mergeCells count="5">
    <mergeCell ref="B1:G1"/>
    <mergeCell ref="B2:G2"/>
    <mergeCell ref="C5:D5"/>
    <mergeCell ref="C7:D7"/>
    <mergeCell ref="C9:D9"/>
  </mergeCells>
  <phoneticPr fontId="3"/>
  <conditionalFormatting sqref="G15:G24">
    <cfRule type="cellIs" dxfId="2" priority="2" stopIfTrue="1" operator="greaterThan">
      <formula>7</formula>
    </cfRule>
  </conditionalFormatting>
  <conditionalFormatting sqref="G28">
    <cfRule type="cellIs" dxfId="1" priority="1" stopIfTrue="1" operator="greaterThan">
      <formula>5</formula>
    </cfRule>
  </conditionalFormatting>
  <conditionalFormatting sqref="G29:G35">
    <cfRule type="cellIs" dxfId="0" priority="3" stopIfTrue="1" operator="greaterThan">
      <formula>5</formula>
    </cfRule>
  </conditionalFormatting>
  <dataValidations count="2">
    <dataValidation imeMode="disabled" allowBlank="1" showInputMessage="1" showErrorMessage="1" sqref="G28:G35 G15:G24" xr:uid="{00000000-0002-0000-0100-000000000000}"/>
    <dataValidation allowBlank="1" showInputMessage="1" showErrorMessage="1" prompt="ここはフリガナを入力して下さい" sqref="E15:F24 E28:F35" xr:uid="{00000000-0002-0000-0100-000001000000}"/>
  </dataValidations>
  <printOptions horizontalCentered="1"/>
  <pageMargins left="0.59055118110236227" right="0.59055118110236227" top="0.78740157480314965" bottom="0.78740157480314965" header="0.51181102362204722" footer="0.51181102362204722"/>
  <pageSetup paperSize="9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駅伝申込用紙</vt:lpstr>
      <vt:lpstr>オーダー用紙</vt:lpstr>
      <vt:lpstr>オーダー用紙!Print_Area</vt:lpstr>
      <vt:lpstr>駅伝申込用紙!Print_Area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NANS21</dc:creator>
  <cp:lastModifiedBy>kazuhisa okada</cp:lastModifiedBy>
  <dcterms:created xsi:type="dcterms:W3CDTF">2020-09-01T05:06:08Z</dcterms:created>
  <dcterms:modified xsi:type="dcterms:W3CDTF">2025-08-31T23:16:41Z</dcterms:modified>
</cp:coreProperties>
</file>