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edu-my.sharepoint.com/personal/18nozomi1_mie-c_ed_jp/Documents/★ドキュメント/陸上関係/2024強化/2024.11.23秋練習会/"/>
    </mc:Choice>
  </mc:AlternateContent>
  <xr:revisionPtr revIDLastSave="4" documentId="8_{F3A531A3-A9D2-4605-970C-C94243E4DB8F}" xr6:coauthVersionLast="47" xr6:coauthVersionMax="47" xr10:uidLastSave="{DDC7F6C3-AE21-4F1A-A2D7-478E891C3C5C}"/>
  <bookViews>
    <workbookView xWindow="-108" yWindow="-108" windowWidth="23256" windowHeight="12456" xr2:uid="{00000000-000D-0000-FFFF-FFFF00000000}"/>
  </bookViews>
  <sheets>
    <sheet name="申込2024秋" sheetId="2" r:id="rId1"/>
  </sheets>
  <definedNames>
    <definedName name="_xlnm._FilterDatabase" localSheetId="0" hidden="1">申込2024秋!$L$1:$X$10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C44" i="2"/>
  <c r="F52" i="2"/>
  <c r="F51" i="2"/>
  <c r="F50" i="2"/>
  <c r="P43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H26" i="2"/>
  <c r="K26" i="2"/>
  <c r="H27" i="2"/>
  <c r="K27" i="2"/>
  <c r="H28" i="2"/>
  <c r="K28" i="2"/>
  <c r="H29" i="2"/>
  <c r="K29" i="2"/>
  <c r="H30" i="2"/>
  <c r="K30" i="2"/>
  <c r="H31" i="2"/>
  <c r="K31" i="2"/>
  <c r="H32" i="2"/>
  <c r="K32" i="2"/>
  <c r="H33" i="2"/>
  <c r="K33" i="2"/>
  <c r="H34" i="2"/>
  <c r="K34" i="2"/>
  <c r="H35" i="2"/>
  <c r="K35" i="2"/>
  <c r="H36" i="2"/>
  <c r="K36" i="2"/>
  <c r="H37" i="2"/>
  <c r="K37" i="2"/>
  <c r="H38" i="2"/>
  <c r="K38" i="2"/>
  <c r="H39" i="2"/>
  <c r="K39" i="2"/>
  <c r="H40" i="2"/>
  <c r="K40" i="2"/>
  <c r="H41" i="2"/>
  <c r="K41" i="2"/>
  <c r="H42" i="2"/>
  <c r="K42" i="2"/>
  <c r="H43" i="2"/>
  <c r="K43" i="2"/>
  <c r="F44" i="2"/>
  <c r="D44" i="2"/>
  <c r="F54" i="2"/>
  <c r="P15" i="2"/>
  <c r="P16" i="2"/>
  <c r="P17" i="2"/>
  <c r="P18" i="2"/>
  <c r="P19" i="2"/>
  <c r="P20" i="2"/>
  <c r="P21" i="2"/>
  <c r="P22" i="2"/>
  <c r="P14" i="2"/>
  <c r="H14" i="2"/>
  <c r="I44" i="2"/>
  <c r="C45" i="2" s="1"/>
  <c r="G44" i="2"/>
  <c r="E44" i="2"/>
  <c r="K25" i="2"/>
  <c r="H25" i="2"/>
  <c r="K24" i="2"/>
  <c r="K23" i="2"/>
  <c r="H23" i="2"/>
  <c r="K22" i="2"/>
  <c r="H22" i="2"/>
  <c r="K21" i="2"/>
  <c r="H21" i="2"/>
  <c r="K20" i="2"/>
  <c r="H20" i="2"/>
  <c r="K19" i="2"/>
  <c r="H19" i="2"/>
  <c r="K18" i="2"/>
  <c r="H18" i="2"/>
  <c r="K17" i="2"/>
  <c r="H17" i="2"/>
  <c r="K16" i="2"/>
  <c r="H16" i="2"/>
  <c r="K15" i="2"/>
  <c r="H15" i="2"/>
  <c r="K14" i="2"/>
  <c r="I10" i="2"/>
  <c r="I9" i="2"/>
  <c r="I8" i="2"/>
</calcChain>
</file>

<file path=xl/sharedStrings.xml><?xml version="1.0" encoding="utf-8"?>
<sst xmlns="http://schemas.openxmlformats.org/spreadsheetml/2006/main" count="47" uniqueCount="43">
  <si>
    <t>白地の欄に必要事項をすべて記入してください。</t>
    <rPh sb="0" eb="2">
      <t>シロジ</t>
    </rPh>
    <rPh sb="3" eb="4">
      <t>ラン</t>
    </rPh>
    <rPh sb="5" eb="7">
      <t>ヒツヨウ</t>
    </rPh>
    <rPh sb="7" eb="9">
      <t>ジコウ</t>
    </rPh>
    <rPh sb="13" eb="15">
      <t>キニュウ</t>
    </rPh>
    <phoneticPr fontId="1"/>
  </si>
  <si>
    <t>未記入の欄があります。</t>
    <rPh sb="0" eb="3">
      <t>ミキニュウ</t>
    </rPh>
    <rPh sb="4" eb="5">
      <t>ラン</t>
    </rPh>
    <phoneticPr fontId="1"/>
  </si>
  <si>
    <t>記入忘れがないか確認し，entry23mie@gmail.comへ送信してください。</t>
    <rPh sb="0" eb="2">
      <t>キニュウ</t>
    </rPh>
    <rPh sb="2" eb="3">
      <t>ワス</t>
    </rPh>
    <rPh sb="8" eb="10">
      <t>カクニン</t>
    </rPh>
    <rPh sb="33" eb="35">
      <t>ソウシン</t>
    </rPh>
    <phoneticPr fontId="1"/>
  </si>
  <si>
    <t>所属</t>
    <rPh sb="0" eb="2">
      <t>ショゾク</t>
    </rPh>
    <phoneticPr fontId="1"/>
  </si>
  <si>
    <t>←</t>
    <phoneticPr fontId="1"/>
  </si>
  <si>
    <t>○○中学校の○○の部分を入力してください。
クラブチームはチーム名を入力してください。</t>
    <phoneticPr fontId="1"/>
  </si>
  <si>
    <t>選手はすべて記入されていますか。</t>
    <rPh sb="0" eb="2">
      <t>センシュ</t>
    </rPh>
    <rPh sb="6" eb="8">
      <t>キニュウ</t>
    </rPh>
    <phoneticPr fontId="1"/>
  </si>
  <si>
    <t>引率者・代表者</t>
    <rPh sb="0" eb="2">
      <t>インソツ</t>
    </rPh>
    <rPh sb="2" eb="3">
      <t>シャ</t>
    </rPh>
    <rPh sb="4" eb="7">
      <t>ダイヒョウシャ</t>
    </rPh>
    <phoneticPr fontId="1"/>
  </si>
  <si>
    <t>引率者・代表者名</t>
    <rPh sb="0" eb="3">
      <t>インソツシャ</t>
    </rPh>
    <rPh sb="4" eb="7">
      <t>ダイヒョウシャ</t>
    </rPh>
    <rPh sb="7" eb="8">
      <t>メイ</t>
    </rPh>
    <phoneticPr fontId="1"/>
  </si>
  <si>
    <t>引率有無</t>
    <rPh sb="0" eb="2">
      <t>インソツ</t>
    </rPh>
    <rPh sb="2" eb="4">
      <t>ウム</t>
    </rPh>
    <phoneticPr fontId="1"/>
  </si>
  <si>
    <r>
      <t xml:space="preserve">緊急連絡先
</t>
    </r>
    <r>
      <rPr>
        <sz val="8"/>
        <color rgb="FFFF0000"/>
        <rFont val="HG丸ｺﾞｼｯｸM-PRO"/>
        <family val="3"/>
        <charset val="128"/>
      </rPr>
      <t>ハイフン不要</t>
    </r>
    <rPh sb="0" eb="2">
      <t>キンキュウ</t>
    </rPh>
    <rPh sb="2" eb="5">
      <t>レンラクサキ</t>
    </rPh>
    <rPh sb="10" eb="12">
      <t>フヨウ</t>
    </rPh>
    <phoneticPr fontId="1"/>
  </si>
  <si>
    <t>連絡の取れるメールアドレス</t>
    <rPh sb="0" eb="2">
      <t>レンラク</t>
    </rPh>
    <rPh sb="3" eb="4">
      <t>ト</t>
    </rPh>
    <phoneticPr fontId="1"/>
  </si>
  <si>
    <t>選　　手</t>
    <rPh sb="0" eb="1">
      <t>セン</t>
    </rPh>
    <rPh sb="3" eb="4">
      <t>テ</t>
    </rPh>
    <phoneticPr fontId="1"/>
  </si>
  <si>
    <t>名    前</t>
    <rPh sb="0" eb="1">
      <t>ナ</t>
    </rPh>
    <rPh sb="5" eb="6">
      <t>ゼン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</si>
  <si>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</si>
  <si>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</si>
  <si>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r>
      <t xml:space="preserve">参加条件
</t>
    </r>
    <r>
      <rPr>
        <sz val="6"/>
        <color theme="1"/>
        <rFont val="HG丸ｺﾞｼｯｸM-PRO"/>
        <family val="3"/>
        <charset val="128"/>
      </rPr>
      <t>（団体推薦枠６名＋記録突破者）</t>
    </r>
    <rPh sb="0" eb="4">
      <t>サンカジョウケン</t>
    </rPh>
    <rPh sb="6" eb="8">
      <t>ダンタイ</t>
    </rPh>
    <rPh sb="8" eb="10">
      <t>スイセン</t>
    </rPh>
    <rPh sb="10" eb="11">
      <t>ワク</t>
    </rPh>
    <rPh sb="12" eb="13">
      <t>メイ</t>
    </rPh>
    <rPh sb="14" eb="16">
      <t>キロク</t>
    </rPh>
    <rPh sb="16" eb="18">
      <t>トッパ</t>
    </rPh>
    <rPh sb="18" eb="19">
      <t>シャ</t>
    </rPh>
    <phoneticPr fontId="1"/>
  </si>
  <si>
    <t>練習会参加種目</t>
    <rPh sb="0" eb="2">
      <t>レンシュウ</t>
    </rPh>
    <rPh sb="2" eb="3">
      <t>カイ</t>
    </rPh>
    <rPh sb="3" eb="5">
      <t>サンカ</t>
    </rPh>
    <rPh sb="5" eb="7">
      <t>シュモク</t>
    </rPh>
    <phoneticPr fontId="1"/>
  </si>
  <si>
    <t>ベスト記録</t>
    <rPh sb="3" eb="5">
      <t>キロク</t>
    </rPh>
    <phoneticPr fontId="1"/>
  </si>
  <si>
    <t>備考・配慮事項等</t>
    <rPh sb="0" eb="2">
      <t>ビコウ</t>
    </rPh>
    <rPh sb="3" eb="7">
      <t>ハイリョジコウ</t>
    </rPh>
    <rPh sb="7" eb="8">
      <t>トウ</t>
    </rPh>
    <phoneticPr fontId="1"/>
  </si>
  <si>
    <t>男</t>
    <rPh sb="0" eb="1">
      <t>オトコ</t>
    </rPh>
    <phoneticPr fontId="1"/>
  </si>
  <si>
    <t>団体推薦枠</t>
    <rPh sb="0" eb="2">
      <t>ダンタイ</t>
    </rPh>
    <rPh sb="2" eb="4">
      <t>スイセン</t>
    </rPh>
    <rPh sb="4" eb="5">
      <t>ワク</t>
    </rPh>
    <phoneticPr fontId="1"/>
  </si>
  <si>
    <t>100m・200m・400ｍ</t>
    <phoneticPr fontId="1"/>
  </si>
  <si>
    <t>女</t>
    <rPh sb="0" eb="1">
      <t>オンナ</t>
    </rPh>
    <phoneticPr fontId="1"/>
  </si>
  <si>
    <t>標準記録突破者</t>
    <rPh sb="0" eb="2">
      <t>ヒョウジュン</t>
    </rPh>
    <rPh sb="2" eb="4">
      <t>キロク</t>
    </rPh>
    <rPh sb="4" eb="6">
      <t>トッパ</t>
    </rPh>
    <rPh sb="6" eb="7">
      <t>シャ</t>
    </rPh>
    <phoneticPr fontId="1"/>
  </si>
  <si>
    <t>短距離</t>
    <rPh sb="0" eb="3">
      <t>タンキョリ</t>
    </rPh>
    <phoneticPr fontId="1"/>
  </si>
  <si>
    <t>1500mまたは3000m</t>
    <phoneticPr fontId="1"/>
  </si>
  <si>
    <t>引率します。</t>
    <rPh sb="0" eb="2">
      <t>インソツ</t>
    </rPh>
    <phoneticPr fontId="1"/>
  </si>
  <si>
    <t>１年生ブロック（各校２名まで）</t>
    <rPh sb="1" eb="3">
      <t>ネンセイ</t>
    </rPh>
    <rPh sb="8" eb="10">
      <t>カクコウ</t>
    </rPh>
    <rPh sb="11" eb="12">
      <t>メイ</t>
    </rPh>
    <phoneticPr fontId="1"/>
  </si>
  <si>
    <t>中距離</t>
    <rPh sb="0" eb="3">
      <t>チュウキョリ</t>
    </rPh>
    <phoneticPr fontId="1"/>
  </si>
  <si>
    <t>砲丸投</t>
    <rPh sb="0" eb="3">
      <t>ホウガンナ</t>
    </rPh>
    <phoneticPr fontId="1"/>
  </si>
  <si>
    <t>引率しません。</t>
    <rPh sb="0" eb="2">
      <t>インソツ</t>
    </rPh>
    <phoneticPr fontId="1"/>
  </si>
  <si>
    <t>長距離</t>
    <rPh sb="0" eb="3">
      <t>チョウキョリ</t>
    </rPh>
    <phoneticPr fontId="1"/>
  </si>
  <si>
    <t>1500m</t>
    <phoneticPr fontId="1"/>
  </si>
  <si>
    <t>ハードル</t>
  </si>
  <si>
    <t>顧</t>
    <rPh sb="0" eb="1">
      <t>コ</t>
    </rPh>
    <phoneticPr fontId="1"/>
  </si>
  <si>
    <t>棒高跳</t>
    <rPh sb="0" eb="3">
      <t>ボウタカトビ</t>
    </rPh>
    <phoneticPr fontId="1"/>
  </si>
  <si>
    <t>標</t>
    <rPh sb="0" eb="1">
      <t>シルベ</t>
    </rPh>
    <phoneticPr fontId="1"/>
  </si>
  <si>
    <t>走高跳</t>
    <rPh sb="0" eb="1">
      <t>ハシ</t>
    </rPh>
    <rPh sb="1" eb="3">
      <t>タカト</t>
    </rPh>
    <phoneticPr fontId="1"/>
  </si>
  <si>
    <t>走幅跳</t>
    <rPh sb="0" eb="1">
      <t>ソウ</t>
    </rPh>
    <rPh sb="1" eb="3">
      <t>ハバト</t>
    </rPh>
    <phoneticPr fontId="1"/>
  </si>
  <si>
    <t>顧１</t>
    <rPh sb="0" eb="1">
      <t>コ</t>
    </rPh>
    <phoneticPr fontId="1"/>
  </si>
  <si>
    <t>2024三重県中学校陸上競技秋季強化練習会　参加申込み書</t>
  </si>
  <si>
    <t>〆切: １１月８日（月）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</si>
</sst>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&quot;-&quot;0000&quot;-&quot;000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16"/>
      <color theme="1"/>
      <name val="AR P丸ゴシック体M"/>
      <family val="3"/>
      <charset val="128"/>
    </font>
    <font>
      <b/>
      <sz val="18"/>
      <color rgb="FFFF0000"/>
      <name val="AR P丸ゴシック体M"/>
      <family val="3"/>
      <charset val="128"/>
    </font>
    <font>
      <b/>
      <sz val="14"/>
      <color rgb="FFFF0000"/>
      <name val="AR P丸ゴシック体M"/>
      <family val="3"/>
      <charset val="128"/>
    </font>
    <font>
      <sz val="11"/>
      <color rgb="FFFFFF66"/>
      <name val="ＭＳ Ｐゴシック"/>
      <family val="2"/>
      <charset val="128"/>
      <scheme val="minor"/>
    </font>
    <font>
      <b/>
      <sz val="8"/>
      <color rgb="FFFF0000"/>
      <name val="AR P丸ゴシック体M"/>
      <family val="3"/>
      <charset val="128"/>
    </font>
    <font>
      <b/>
      <sz val="8"/>
      <color theme="1"/>
      <name val="AR P丸ゴシック体M"/>
      <family val="3"/>
      <charset val="128"/>
    </font>
    <font>
      <sz val="11"/>
      <color rgb="FFFFFF99"/>
      <name val="ＭＳ Ｐゴシック"/>
      <family val="2"/>
      <charset val="128"/>
      <scheme val="minor"/>
    </font>
    <font>
      <sz val="10"/>
      <color rgb="FFFFFF99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AR P丸ゴシック体M"/>
      <family val="3"/>
      <charset val="128"/>
    </font>
    <font>
      <b/>
      <sz val="18"/>
      <color rgb="FFFFFF99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FF99"/>
      <name val="AR P丸ゴシック体M"/>
      <family val="3"/>
      <charset val="128"/>
    </font>
    <font>
      <sz val="11"/>
      <color rgb="FFFFFF99"/>
      <name val="ＭＳ Ｐゴシック"/>
      <family val="3"/>
      <charset val="128"/>
      <scheme val="minor"/>
    </font>
    <font>
      <b/>
      <u/>
      <sz val="16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theme="1"/>
      </bottom>
      <diagonal style="thin">
        <color indexed="64"/>
      </diagonal>
    </border>
    <border>
      <left/>
      <right/>
      <top style="medium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theme="1"/>
      </bottom>
      <diagonal style="thin">
        <color indexed="64"/>
      </diagonal>
    </border>
    <border>
      <left/>
      <right/>
      <top/>
      <bottom style="thin">
        <color rgb="FFFFFF99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3" fillId="2" borderId="0" xfId="0" applyFont="1" applyFill="1" applyAlignment="1">
      <alignment horizontal="center" vertical="center" textRotation="255"/>
    </xf>
    <xf numFmtId="0" fontId="3" fillId="2" borderId="0" xfId="0" applyFont="1" applyFill="1" applyAlignment="1">
      <alignment horizontal="center" vertical="center"/>
    </xf>
    <xf numFmtId="0" fontId="4" fillId="2" borderId="18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6" fillId="2" borderId="17" xfId="0" applyFont="1" applyFill="1" applyBorder="1" applyAlignment="1">
      <alignment horizontal="center" vertical="center"/>
    </xf>
    <xf numFmtId="0" fontId="17" fillId="2" borderId="0" xfId="0" applyFont="1" applyFill="1">
      <alignment vertical="center"/>
    </xf>
    <xf numFmtId="0" fontId="11" fillId="2" borderId="0" xfId="0" applyFont="1" applyFill="1" applyAlignment="1">
      <alignment vertical="center" wrapText="1"/>
    </xf>
    <xf numFmtId="0" fontId="14" fillId="3" borderId="7" xfId="0" applyFont="1" applyFill="1" applyBorder="1" applyAlignment="1">
      <alignment horizontal="center" vertical="center" shrinkToFit="1"/>
    </xf>
    <xf numFmtId="176" fontId="15" fillId="0" borderId="2" xfId="0" applyNumberFormat="1" applyFont="1" applyBorder="1" applyAlignment="1" applyProtection="1">
      <alignment horizontal="center" vertical="center" shrinkToFit="1"/>
      <protection locked="0"/>
    </xf>
    <xf numFmtId="0" fontId="15" fillId="3" borderId="9" xfId="0" applyFont="1" applyFill="1" applyBorder="1" applyAlignment="1">
      <alignment horizontal="center" vertical="center" shrinkToFit="1"/>
    </xf>
    <xf numFmtId="0" fontId="15" fillId="3" borderId="20" xfId="0" applyFont="1" applyFill="1" applyBorder="1" applyAlignment="1">
      <alignment horizontal="center" vertical="center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5" fillId="3" borderId="13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3" borderId="20" xfId="0" applyFont="1" applyFill="1" applyBorder="1">
      <alignment vertical="center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3" borderId="21" xfId="0" applyFont="1" applyFill="1" applyBorder="1">
      <alignment vertical="center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6" fillId="2" borderId="0" xfId="0" applyFont="1" applyFill="1">
      <alignment vertical="center"/>
    </xf>
    <xf numFmtId="0" fontId="2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4" fillId="2" borderId="0" xfId="0" applyFont="1" applyFill="1">
      <alignment vertical="center"/>
    </xf>
    <xf numFmtId="0" fontId="24" fillId="2" borderId="0" xfId="0" applyFont="1" applyFill="1" applyAlignment="1">
      <alignment horizontal="center" vertical="center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18" fillId="3" borderId="26" xfId="0" applyFont="1" applyFill="1" applyBorder="1" applyAlignment="1">
      <alignment horizontal="center" vertical="center" wrapText="1" shrinkToFit="1"/>
    </xf>
    <xf numFmtId="0" fontId="14" fillId="3" borderId="24" xfId="0" applyFont="1" applyFill="1" applyBorder="1" applyAlignment="1">
      <alignment horizontal="center" vertical="center" wrapText="1"/>
    </xf>
    <xf numFmtId="0" fontId="15" fillId="4" borderId="27" xfId="0" applyFont="1" applyFill="1" applyBorder="1">
      <alignment vertical="center"/>
    </xf>
    <xf numFmtId="0" fontId="15" fillId="0" borderId="3" xfId="0" applyFont="1" applyBorder="1" applyAlignment="1" applyProtection="1">
      <alignment horizontal="center" vertical="center" wrapText="1" shrinkToFit="1"/>
      <protection locked="0"/>
    </xf>
    <xf numFmtId="0" fontId="14" fillId="3" borderId="23" xfId="0" applyFont="1" applyFill="1" applyBorder="1" applyAlignment="1">
      <alignment horizontal="center" vertical="center" wrapText="1"/>
    </xf>
    <xf numFmtId="0" fontId="15" fillId="4" borderId="28" xfId="0" applyFont="1" applyFill="1" applyBorder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4" fillId="3" borderId="5" xfId="0" applyFont="1" applyFill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8" fillId="3" borderId="31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0" fontId="15" fillId="0" borderId="35" xfId="0" applyFont="1" applyBorder="1" applyAlignment="1" applyProtection="1">
      <alignment horizontal="center" vertical="center" shrinkToFit="1"/>
      <protection locked="0"/>
    </xf>
    <xf numFmtId="176" fontId="15" fillId="0" borderId="36" xfId="0" applyNumberFormat="1" applyFont="1" applyBorder="1" applyAlignment="1" applyProtection="1">
      <alignment horizontal="center" vertical="center" shrinkToFit="1"/>
      <protection locked="0"/>
    </xf>
    <xf numFmtId="0" fontId="0" fillId="2" borderId="43" xfId="0" applyFont="1" applyFill="1" applyBorder="1">
      <alignment vertical="center"/>
    </xf>
    <xf numFmtId="0" fontId="14" fillId="3" borderId="44" xfId="0" applyFont="1" applyFill="1" applyBorder="1" applyAlignment="1">
      <alignment horizontal="center" vertical="center" shrinkToFit="1"/>
    </xf>
    <xf numFmtId="0" fontId="15" fillId="3" borderId="45" xfId="0" applyFont="1" applyFill="1" applyBorder="1" applyAlignment="1">
      <alignment horizontal="center" vertical="center" shrinkToFit="1"/>
    </xf>
    <xf numFmtId="0" fontId="15" fillId="3" borderId="46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 textRotation="255"/>
    </xf>
    <xf numFmtId="0" fontId="21" fillId="3" borderId="8" xfId="0" applyFont="1" applyFill="1" applyBorder="1" applyAlignment="1">
      <alignment horizontal="center" vertical="center" textRotation="255"/>
    </xf>
    <xf numFmtId="0" fontId="21" fillId="3" borderId="10" xfId="0" applyFont="1" applyFill="1" applyBorder="1" applyAlignment="1">
      <alignment horizontal="center" vertical="center" textRotation="255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textRotation="255"/>
    </xf>
    <xf numFmtId="0" fontId="14" fillId="3" borderId="33" xfId="0" applyFont="1" applyFill="1" applyBorder="1" applyAlignment="1">
      <alignment horizontal="center" vertical="center" textRotation="255"/>
    </xf>
    <xf numFmtId="0" fontId="14" fillId="3" borderId="34" xfId="0" applyFont="1" applyFill="1" applyBorder="1" applyAlignment="1">
      <alignment horizontal="center" vertical="center" textRotation="255"/>
    </xf>
    <xf numFmtId="0" fontId="18" fillId="3" borderId="30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 shrinkToFit="1"/>
    </xf>
    <xf numFmtId="0" fontId="14" fillId="3" borderId="32" xfId="0" applyFont="1" applyFill="1" applyBorder="1" applyAlignment="1">
      <alignment horizontal="center" vertical="center" shrinkToFi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22" fillId="0" borderId="2" xfId="1" applyNumberFormat="1" applyFill="1" applyBorder="1" applyAlignment="1" applyProtection="1">
      <alignment horizontal="center" vertical="center" shrinkToFit="1"/>
      <protection locked="0"/>
    </xf>
    <xf numFmtId="0" fontId="15" fillId="0" borderId="40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5" fillId="3" borderId="25" xfId="0" applyFont="1" applyFill="1" applyBorder="1" applyAlignment="1">
      <alignment horizontal="center" vertical="center" shrinkToFit="1"/>
    </xf>
    <xf numFmtId="0" fontId="15" fillId="3" borderId="41" xfId="0" applyFont="1" applyFill="1" applyBorder="1" applyAlignment="1">
      <alignment horizontal="center" vertical="center" shrinkToFit="1"/>
    </xf>
    <xf numFmtId="0" fontId="14" fillId="0" borderId="36" xfId="0" applyFont="1" applyBorder="1" applyAlignment="1" applyProtection="1">
      <alignment horizontal="center" vertical="center" shrinkToFit="1"/>
      <protection locked="0"/>
    </xf>
    <xf numFmtId="0" fontId="14" fillId="0" borderId="37" xfId="0" applyFont="1" applyBorder="1" applyAlignment="1" applyProtection="1">
      <alignment horizontal="center" vertical="center" shrinkToFit="1"/>
      <protection locked="0"/>
    </xf>
    <xf numFmtId="0" fontId="15" fillId="3" borderId="38" xfId="0" applyFont="1" applyFill="1" applyBorder="1" applyAlignment="1">
      <alignment horizontal="center" vertical="center" shrinkToFit="1"/>
    </xf>
    <xf numFmtId="0" fontId="15" fillId="3" borderId="42" xfId="0" applyFont="1" applyFill="1" applyBorder="1" applyAlignment="1">
      <alignment horizontal="center" vertical="center" shrinkToFit="1"/>
    </xf>
    <xf numFmtId="0" fontId="2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right" vertical="center" shrinkToFit="1"/>
    </xf>
    <xf numFmtId="0" fontId="14" fillId="3" borderId="14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7">
    <dxf>
      <numFmt numFmtId="177" formatCode="00&quot;”&quot;00"/>
    </dxf>
    <dxf>
      <numFmt numFmtId="178" formatCode="0&quot;’&quot;00&quot;”&quot;00"/>
    </dxf>
    <dxf>
      <numFmt numFmtId="179" formatCode="00&quot;’&quot;00&quot;”&quot;00"/>
    </dxf>
    <dxf>
      <numFmt numFmtId="180" formatCode="0&quot;m&quot;00"/>
    </dxf>
    <dxf>
      <numFmt numFmtId="181" formatCode="00&quot;m&quot;00"/>
    </dxf>
    <dxf>
      <numFmt numFmtId="182" formatCode="000\-0000\-0000"/>
    </dxf>
    <dxf>
      <numFmt numFmtId="183" formatCode="0000\-00\-0000"/>
    </dxf>
  </dxfs>
  <tableStyles count="0" defaultTableStyle="TableStyleMedium2" defaultPivotStyle="PivotStyleLight16"/>
  <colors>
    <mruColors>
      <color rgb="FFFFFF99"/>
      <color rgb="FFFFFF66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435000</xdr:colOff>
      <xdr:row>10</xdr:row>
      <xdr:rowOff>55125</xdr:rowOff>
    </xdr:from>
    <xdr:to>
      <xdr:col>10</xdr:col>
      <xdr:colOff>586500</xdr:colOff>
      <xdr:row>12</xdr:row>
      <xdr:rowOff>102750</xdr:rowOff>
    </xdr:to>
    <xdr:sp macro="" textlink="">
      <xdr:nvSpPr>
        <xdr:cNvPr id="2" name="下矢印吹き出し 2">
          <a:extLst>
            <a:ext uri="{FF2B5EF4-FFF2-40B4-BE49-F238E27FC236}">
              <a16:creationId xmlns:a16="http://schemas.microsoft.com/office/drawing/2014/main" id="{E37234B4-AC4F-442E-96AC-E20A97E6B9FD}"/>
            </a:ext>
          </a:extLst>
        </xdr:cNvPr>
        <xdr:cNvSpPr/>
      </xdr:nvSpPr>
      <xdr:spPr>
        <a:xfrm>
          <a:off x="4042500" y="3145125"/>
          <a:ext cx="2544000" cy="572625"/>
        </a:xfrm>
        <a:prstGeom prst="downArrowCallout">
          <a:avLst>
            <a:gd name="adj1" fmla="val 11713"/>
            <a:gd name="adj2" fmla="val 14773"/>
            <a:gd name="adj3" fmla="val 14809"/>
            <a:gd name="adj4" fmla="val 7389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単位は入れず，数値のみ記入してください。</a:t>
          </a:r>
        </a:p>
        <a:p>
          <a:pPr algn="ctr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　</a:t>
          </a:r>
          <a:r>
            <a:rPr kumimoji="1" lang="en-US" altLang="ja-JP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r>
            <a:rPr kumimoji="1" lang="en-US" altLang="ja-JP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59</a:t>
          </a:r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50→15950</a:t>
          </a:r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6m54→654</a:t>
          </a:r>
          <a:endParaRPr kumimoji="1" lang="ja-JP" altLang="en-US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2FFC-95DE-413D-81B3-742A63D97AB9}">
  <dimension ref="A1:Y81"/>
  <sheetViews>
    <sheetView tabSelected="1" topLeftCell="A37" zoomScale="69" zoomScaleNormal="69" workbookViewId="0">
      <selection activeCell="X13" sqref="X13"/>
    </sheetView>
  </sheetViews>
  <sheetFormatPr defaultRowHeight="13.2"/>
  <cols>
    <col min="1" max="1" width="3.6640625" customWidth="1"/>
    <col min="2" max="2" width="3.109375" style="1" customWidth="1"/>
    <col min="3" max="3" width="17.5546875" customWidth="1"/>
    <col min="4" max="4" width="3.6640625" style="10" customWidth="1"/>
    <col min="5" max="5" width="3.6640625" customWidth="1"/>
    <col min="6" max="6" width="15.6640625" customWidth="1"/>
    <col min="7" max="7" width="15.44140625" customWidth="1"/>
    <col min="8" max="8" width="14.5546875" hidden="1" customWidth="1"/>
    <col min="9" max="9" width="16" customWidth="1"/>
    <col min="10" max="10" width="1.109375" hidden="1" customWidth="1"/>
    <col min="11" max="11" width="7.77734375" customWidth="1"/>
    <col min="12" max="12" width="18.21875" customWidth="1"/>
    <col min="13" max="13" width="3.109375" style="36" customWidth="1"/>
    <col min="14" max="14" width="4.77734375" style="11" customWidth="1"/>
    <col min="15" max="22" width="7.109375" style="11" customWidth="1"/>
    <col min="23" max="24" width="7.109375" style="2" customWidth="1"/>
  </cols>
  <sheetData>
    <row r="1" spans="1:25" ht="28.5" customHeight="1">
      <c r="A1" s="87" t="s">
        <v>41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3"/>
      <c r="N1" s="12"/>
      <c r="O1" s="15"/>
      <c r="P1" s="15"/>
      <c r="W1" s="36"/>
    </row>
    <row r="2" spans="1:25" ht="21.75" customHeight="1">
      <c r="A2" s="2"/>
      <c r="B2" s="3"/>
      <c r="C2" s="2"/>
      <c r="D2" s="9"/>
      <c r="E2" s="2"/>
      <c r="F2" s="2"/>
      <c r="G2" s="2"/>
      <c r="H2" s="30"/>
      <c r="I2" s="88" t="s">
        <v>42</v>
      </c>
      <c r="J2" s="88"/>
      <c r="K2" s="88"/>
      <c r="L2" s="88"/>
      <c r="N2" s="11" t="s">
        <v>0</v>
      </c>
      <c r="W2" s="36"/>
      <c r="X2" s="36"/>
      <c r="Y2" s="37"/>
    </row>
    <row r="3" spans="1:25" ht="21.75" customHeight="1">
      <c r="A3" s="89" t="str">
        <f>IF(F37&gt;10,N1,IF(C35&gt;0,N3,IF(C35&lt;0,N5,IF(C34=0,N2,IF(C35=0,N4,error)))))</f>
        <v>白地の欄に必要事項をすべて記入してください。</v>
      </c>
      <c r="B3" s="89"/>
      <c r="C3" s="89"/>
      <c r="D3" s="89"/>
      <c r="E3" s="89"/>
      <c r="F3" s="89"/>
      <c r="G3" s="89"/>
      <c r="H3" s="89"/>
      <c r="I3" s="90"/>
      <c r="J3" s="90"/>
      <c r="K3" s="90"/>
      <c r="L3" s="90"/>
      <c r="N3" s="11" t="s">
        <v>1</v>
      </c>
      <c r="W3" s="36"/>
      <c r="X3" s="36"/>
      <c r="Y3" s="37"/>
    </row>
    <row r="4" spans="1:25" ht="7.5" customHeight="1" thickBot="1">
      <c r="A4" s="2"/>
      <c r="B4" s="3"/>
      <c r="C4" s="2"/>
      <c r="D4" s="9"/>
      <c r="E4" s="2"/>
      <c r="F4" s="2"/>
      <c r="G4" s="2"/>
      <c r="H4" s="2"/>
      <c r="I4" s="2"/>
      <c r="J4" s="2"/>
      <c r="K4" s="2"/>
      <c r="L4" s="2"/>
      <c r="N4" s="11" t="s">
        <v>2</v>
      </c>
      <c r="W4" s="36"/>
      <c r="X4" s="36"/>
      <c r="Y4" s="37"/>
    </row>
    <row r="5" spans="1:25" ht="31.5" customHeight="1" thickBot="1">
      <c r="A5" s="91" t="s">
        <v>3</v>
      </c>
      <c r="B5" s="92"/>
      <c r="C5" s="29"/>
      <c r="D5" s="14" t="s">
        <v>4</v>
      </c>
      <c r="E5" s="93" t="s">
        <v>5</v>
      </c>
      <c r="F5" s="93"/>
      <c r="G5" s="93"/>
      <c r="H5" s="93"/>
      <c r="I5" s="93"/>
      <c r="J5" s="93"/>
      <c r="K5" s="93"/>
      <c r="L5" s="2"/>
      <c r="N5" s="11" t="s">
        <v>6</v>
      </c>
      <c r="W5" s="36"/>
      <c r="X5" s="36"/>
      <c r="Y5" s="37"/>
    </row>
    <row r="6" spans="1:25" ht="7.5" customHeight="1" thickBot="1">
      <c r="A6" s="2"/>
      <c r="B6" s="3"/>
      <c r="C6" s="2"/>
      <c r="D6" s="9"/>
      <c r="E6" s="2"/>
      <c r="F6" s="2"/>
      <c r="G6" s="2"/>
      <c r="H6" s="2"/>
      <c r="I6" s="2"/>
      <c r="J6" s="2"/>
      <c r="K6" s="2"/>
      <c r="L6" s="2"/>
      <c r="N6" s="16"/>
      <c r="W6" s="36"/>
      <c r="X6" s="36"/>
    </row>
    <row r="7" spans="1:25" ht="39.75" customHeight="1">
      <c r="A7" s="66" t="s">
        <v>7</v>
      </c>
      <c r="B7" s="69" t="s">
        <v>8</v>
      </c>
      <c r="C7" s="70"/>
      <c r="D7" s="71" t="s">
        <v>9</v>
      </c>
      <c r="E7" s="72"/>
      <c r="F7" s="49" t="s">
        <v>10</v>
      </c>
      <c r="G7" s="73" t="s">
        <v>11</v>
      </c>
      <c r="H7" s="74"/>
      <c r="I7" s="54" t="s">
        <v>3</v>
      </c>
      <c r="J7" s="2"/>
      <c r="K7" s="36"/>
      <c r="L7" s="11"/>
      <c r="M7" s="11"/>
      <c r="U7" s="36"/>
      <c r="V7" s="36"/>
      <c r="W7" s="36"/>
      <c r="X7" s="36"/>
    </row>
    <row r="8" spans="1:25" ht="28.5" customHeight="1">
      <c r="A8" s="67"/>
      <c r="B8" s="4">
        <v>1</v>
      </c>
      <c r="C8" s="46"/>
      <c r="D8" s="75"/>
      <c r="E8" s="76"/>
      <c r="F8" s="18"/>
      <c r="G8" s="77"/>
      <c r="H8" s="78"/>
      <c r="I8" s="55" t="str">
        <f>IF(C8="","",IF($C$5="","",$C$5))</f>
        <v/>
      </c>
      <c r="J8" s="36"/>
      <c r="K8" s="36"/>
      <c r="L8" s="11"/>
      <c r="M8" s="11"/>
      <c r="U8" s="36"/>
      <c r="V8" s="36"/>
      <c r="W8" s="36"/>
      <c r="X8" s="36"/>
    </row>
    <row r="9" spans="1:25" ht="28.5" customHeight="1">
      <c r="A9" s="67"/>
      <c r="B9" s="4">
        <v>2</v>
      </c>
      <c r="C9" s="46"/>
      <c r="D9" s="79"/>
      <c r="E9" s="80"/>
      <c r="F9" s="18"/>
      <c r="G9" s="81"/>
      <c r="H9" s="82"/>
      <c r="I9" s="55" t="str">
        <f>IF(C9="","",IF($C$5="","",$C$5))</f>
        <v/>
      </c>
      <c r="J9" s="36"/>
      <c r="K9" s="36"/>
      <c r="L9" s="11"/>
      <c r="M9" s="11"/>
      <c r="U9" s="36"/>
      <c r="V9" s="36"/>
      <c r="W9" s="36"/>
      <c r="X9" s="36"/>
    </row>
    <row r="10" spans="1:25" ht="28.5" customHeight="1" thickBot="1">
      <c r="A10" s="68"/>
      <c r="B10" s="50">
        <v>3</v>
      </c>
      <c r="C10" s="51"/>
      <c r="D10" s="83"/>
      <c r="E10" s="84"/>
      <c r="F10" s="52"/>
      <c r="G10" s="85"/>
      <c r="H10" s="86"/>
      <c r="I10" s="56" t="str">
        <f>IF(C10="","",IF($C$5="","",$C$5))</f>
        <v/>
      </c>
      <c r="J10" s="53"/>
      <c r="K10" s="36"/>
      <c r="L10" s="11"/>
      <c r="M10" s="11"/>
      <c r="U10" s="36"/>
      <c r="V10" s="36"/>
      <c r="W10" s="36"/>
      <c r="X10" s="36"/>
    </row>
    <row r="11" spans="1:25" ht="41.25" customHeight="1" thickBot="1">
      <c r="A11" s="6"/>
      <c r="B11" s="3"/>
      <c r="C11" s="3"/>
      <c r="D11" s="7"/>
      <c r="E11" s="7"/>
      <c r="F11" s="57"/>
      <c r="G11" s="57"/>
      <c r="H11" s="58"/>
      <c r="I11" s="58"/>
      <c r="J11" s="59"/>
      <c r="K11" s="58"/>
      <c r="L11" s="36"/>
      <c r="W11" s="36"/>
      <c r="X11" s="36"/>
    </row>
    <row r="12" spans="1:25" ht="61.35" hidden="1" customHeight="1" thickBot="1">
      <c r="A12" s="2"/>
      <c r="B12" s="3"/>
      <c r="C12" s="5"/>
      <c r="D12" s="9"/>
      <c r="E12" s="2"/>
      <c r="F12" s="2"/>
      <c r="G12" s="2"/>
      <c r="H12" s="2"/>
      <c r="I12" s="8"/>
      <c r="J12" s="2"/>
      <c r="K12" s="2"/>
      <c r="L12" s="2"/>
      <c r="W12" s="36"/>
      <c r="X12" s="36"/>
    </row>
    <row r="13" spans="1:25" ht="36.75" customHeight="1">
      <c r="A13" s="60" t="s">
        <v>12</v>
      </c>
      <c r="B13" s="63" t="s">
        <v>13</v>
      </c>
      <c r="C13" s="63"/>
      <c r="D13" s="47" t="s">
        <v>14</v>
      </c>
      <c r="E13" s="47" t="s">
        <v>15</v>
      </c>
      <c r="F13" s="24" t="s">
        <v>16</v>
      </c>
      <c r="G13" s="23" t="s">
        <v>17</v>
      </c>
      <c r="H13" s="64" t="s">
        <v>18</v>
      </c>
      <c r="I13" s="65"/>
      <c r="J13" s="23"/>
      <c r="K13" s="17" t="s">
        <v>3</v>
      </c>
      <c r="L13" s="38" t="s">
        <v>19</v>
      </c>
      <c r="W13" s="36"/>
      <c r="X13" s="36"/>
    </row>
    <row r="14" spans="1:25" ht="28.5" customHeight="1">
      <c r="A14" s="61"/>
      <c r="B14" s="44">
        <v>1</v>
      </c>
      <c r="C14" s="46"/>
      <c r="D14" s="25"/>
      <c r="E14" s="25"/>
      <c r="F14" s="46"/>
      <c r="G14" s="46"/>
      <c r="H14" s="39" t="str">
        <f t="shared" ref="H14:H23" si="0">IF(G14="","",IF(G14=$G$46,$H$45,IF(AND(D14="男",G14=$G$48),$H$46,IF(AND(D14="女",G14=$G$48),$H$48,IF(G14=$G$53,$H$47,G14)))))</f>
        <v/>
      </c>
      <c r="I14" s="48"/>
      <c r="J14" s="20"/>
      <c r="K14" s="19" t="str">
        <f t="shared" ref="K14:K25" si="1">IF(C14="","",IF($C$5="","",$C$5))</f>
        <v/>
      </c>
      <c r="L14" s="40"/>
      <c r="P14" s="11" t="str">
        <f t="shared" ref="P14:P22" si="2">IF(G14="","",IF(OR(G14=$G$46,G14=$G$49),1,IF(OR(G14=$G$47,AND(G14=$G$48,I14&lt;100000),AND(G14=$G$47,I14&gt;10000)),2,IF(G14=$G$48,3,IF(OR(G14=$G$50,G14=$G$51,G14=$G$52,AND(G14=$G$53,I14&lt;1000)),4,5)))))</f>
        <v/>
      </c>
      <c r="W14" s="36"/>
      <c r="X14" s="36"/>
    </row>
    <row r="15" spans="1:25" ht="28.5" customHeight="1">
      <c r="A15" s="61"/>
      <c r="B15" s="44">
        <v>2</v>
      </c>
      <c r="C15" s="46"/>
      <c r="D15" s="25"/>
      <c r="E15" s="25"/>
      <c r="F15" s="46"/>
      <c r="G15" s="46"/>
      <c r="H15" s="39" t="str">
        <f t="shared" si="0"/>
        <v/>
      </c>
      <c r="I15" s="48"/>
      <c r="J15" s="26"/>
      <c r="K15" s="19" t="str">
        <f t="shared" si="1"/>
        <v/>
      </c>
      <c r="L15" s="40"/>
      <c r="P15" s="11" t="str">
        <f t="shared" si="2"/>
        <v/>
      </c>
      <c r="W15" s="36"/>
      <c r="X15" s="36"/>
    </row>
    <row r="16" spans="1:25" ht="28.5" customHeight="1">
      <c r="A16" s="61"/>
      <c r="B16" s="44">
        <v>3</v>
      </c>
      <c r="C16" s="46"/>
      <c r="D16" s="25"/>
      <c r="E16" s="25"/>
      <c r="F16" s="46"/>
      <c r="G16" s="46"/>
      <c r="H16" s="39" t="str">
        <f t="shared" si="0"/>
        <v/>
      </c>
      <c r="I16" s="48"/>
      <c r="J16" s="26"/>
      <c r="K16" s="19" t="str">
        <f t="shared" si="1"/>
        <v/>
      </c>
      <c r="L16" s="40"/>
      <c r="P16" s="11" t="str">
        <f t="shared" si="2"/>
        <v/>
      </c>
      <c r="W16" s="36"/>
      <c r="X16" s="36"/>
    </row>
    <row r="17" spans="1:24" ht="28.5" customHeight="1">
      <c r="A17" s="61"/>
      <c r="B17" s="44">
        <v>4</v>
      </c>
      <c r="C17" s="46"/>
      <c r="D17" s="25"/>
      <c r="E17" s="25"/>
      <c r="F17" s="46"/>
      <c r="G17" s="46"/>
      <c r="H17" s="39" t="str">
        <f t="shared" si="0"/>
        <v/>
      </c>
      <c r="I17" s="41"/>
      <c r="J17" s="26"/>
      <c r="K17" s="19" t="str">
        <f t="shared" si="1"/>
        <v/>
      </c>
      <c r="L17" s="40"/>
      <c r="P17" s="11" t="str">
        <f t="shared" si="2"/>
        <v/>
      </c>
      <c r="W17" s="36"/>
      <c r="X17" s="36"/>
    </row>
    <row r="18" spans="1:24" ht="28.5" customHeight="1">
      <c r="A18" s="61"/>
      <c r="B18" s="44">
        <v>5</v>
      </c>
      <c r="C18" s="46"/>
      <c r="D18" s="25"/>
      <c r="E18" s="25"/>
      <c r="F18" s="46"/>
      <c r="G18" s="46"/>
      <c r="H18" s="39" t="str">
        <f t="shared" si="0"/>
        <v/>
      </c>
      <c r="I18" s="41"/>
      <c r="J18" s="26"/>
      <c r="K18" s="19" t="str">
        <f t="shared" si="1"/>
        <v/>
      </c>
      <c r="L18" s="40"/>
      <c r="P18" s="11" t="str">
        <f t="shared" si="2"/>
        <v/>
      </c>
      <c r="W18" s="36"/>
      <c r="X18" s="36"/>
    </row>
    <row r="19" spans="1:24" ht="28.5" customHeight="1">
      <c r="A19" s="61"/>
      <c r="B19" s="44">
        <v>6</v>
      </c>
      <c r="C19" s="46"/>
      <c r="D19" s="25"/>
      <c r="E19" s="25"/>
      <c r="F19" s="46"/>
      <c r="G19" s="46"/>
      <c r="H19" s="39" t="str">
        <f t="shared" si="0"/>
        <v/>
      </c>
      <c r="I19" s="41"/>
      <c r="J19" s="26"/>
      <c r="K19" s="19" t="str">
        <f t="shared" si="1"/>
        <v/>
      </c>
      <c r="L19" s="40"/>
      <c r="P19" s="11" t="str">
        <f t="shared" si="2"/>
        <v/>
      </c>
      <c r="W19" s="36"/>
      <c r="X19" s="36"/>
    </row>
    <row r="20" spans="1:24" ht="28.5" customHeight="1">
      <c r="A20" s="61"/>
      <c r="B20" s="44">
        <v>7</v>
      </c>
      <c r="C20" s="46"/>
      <c r="D20" s="25"/>
      <c r="E20" s="25"/>
      <c r="F20" s="46"/>
      <c r="G20" s="46"/>
      <c r="H20" s="39" t="str">
        <f t="shared" si="0"/>
        <v/>
      </c>
      <c r="I20" s="41"/>
      <c r="J20" s="26"/>
      <c r="K20" s="19" t="str">
        <f t="shared" si="1"/>
        <v/>
      </c>
      <c r="L20" s="40"/>
      <c r="P20" s="11" t="str">
        <f t="shared" si="2"/>
        <v/>
      </c>
      <c r="W20" s="36"/>
      <c r="X20" s="36"/>
    </row>
    <row r="21" spans="1:24" ht="28.5" customHeight="1">
      <c r="A21" s="61"/>
      <c r="B21" s="44">
        <v>8</v>
      </c>
      <c r="C21" s="46"/>
      <c r="D21" s="25"/>
      <c r="E21" s="25"/>
      <c r="F21" s="46"/>
      <c r="G21" s="46"/>
      <c r="H21" s="39" t="str">
        <f t="shared" si="0"/>
        <v/>
      </c>
      <c r="I21" s="41"/>
      <c r="J21" s="26"/>
      <c r="K21" s="19" t="str">
        <f t="shared" si="1"/>
        <v/>
      </c>
      <c r="L21" s="40"/>
      <c r="P21" s="11" t="str">
        <f t="shared" si="2"/>
        <v/>
      </c>
      <c r="W21" s="36"/>
      <c r="X21" s="36"/>
    </row>
    <row r="22" spans="1:24" ht="28.5" customHeight="1">
      <c r="A22" s="61"/>
      <c r="B22" s="44">
        <v>9</v>
      </c>
      <c r="C22" s="46"/>
      <c r="D22" s="25"/>
      <c r="E22" s="25"/>
      <c r="F22" s="46"/>
      <c r="G22" s="46"/>
      <c r="H22" s="39" t="str">
        <f t="shared" si="0"/>
        <v/>
      </c>
      <c r="I22" s="41"/>
      <c r="J22" s="26"/>
      <c r="K22" s="19" t="str">
        <f t="shared" si="1"/>
        <v/>
      </c>
      <c r="L22" s="40"/>
      <c r="P22" s="11" t="str">
        <f t="shared" si="2"/>
        <v/>
      </c>
      <c r="W22" s="36"/>
      <c r="X22" s="36"/>
    </row>
    <row r="23" spans="1:24" ht="28.5" customHeight="1">
      <c r="A23" s="61"/>
      <c r="B23" s="44">
        <v>10</v>
      </c>
      <c r="C23" s="46"/>
      <c r="D23" s="25"/>
      <c r="E23" s="25"/>
      <c r="F23" s="46"/>
      <c r="G23" s="46"/>
      <c r="H23" s="39" t="str">
        <f t="shared" si="0"/>
        <v/>
      </c>
      <c r="I23" s="48"/>
      <c r="J23" s="26"/>
      <c r="K23" s="19" t="str">
        <f t="shared" si="1"/>
        <v/>
      </c>
      <c r="L23" s="40"/>
      <c r="P23" s="11" t="str">
        <f t="shared" ref="P23:P42" si="3">IF(G23="","",IF(OR(G23=$G$46,G23=$G$49),1,IF(OR(G23=$G$47,AND(G23=$G$48,I23&lt;100000),AND(G23=$G$47,I23&gt;10000)),2,IF(G23=$G$48,3,IF(OR(G23=$G$50,G23=$G$51,G23=$G$52,AND(G23=$G$53,I23&lt;1000)),4,5)))))</f>
        <v/>
      </c>
      <c r="W23" s="36"/>
      <c r="X23" s="36"/>
    </row>
    <row r="24" spans="1:24" ht="28.5" customHeight="1">
      <c r="A24" s="61"/>
      <c r="B24" s="44">
        <v>11</v>
      </c>
      <c r="C24" s="46"/>
      <c r="D24" s="25"/>
      <c r="E24" s="25"/>
      <c r="F24" s="46"/>
      <c r="G24" s="46"/>
      <c r="H24" s="39"/>
      <c r="I24" s="48"/>
      <c r="J24" s="26"/>
      <c r="K24" s="19" t="str">
        <f t="shared" si="1"/>
        <v/>
      </c>
      <c r="L24" s="40"/>
      <c r="P24" s="11" t="str">
        <f t="shared" si="3"/>
        <v/>
      </c>
      <c r="W24" s="36"/>
      <c r="X24" s="36"/>
    </row>
    <row r="25" spans="1:24" ht="28.5" customHeight="1">
      <c r="A25" s="61"/>
      <c r="B25" s="44">
        <v>12</v>
      </c>
      <c r="C25" s="46"/>
      <c r="D25" s="25"/>
      <c r="E25" s="25"/>
      <c r="F25" s="46"/>
      <c r="G25" s="46"/>
      <c r="H25" s="39" t="str">
        <f>IF(G25="","",IF(G25=$G$46,$H$45,IF(AND(D25="男",G25=$G$48),$H$46,IF(AND(D25="女",G25=$G$48),$H$48,IF(G25=$G$53,$H$47,G25)))))</f>
        <v/>
      </c>
      <c r="I25" s="48"/>
      <c r="J25" s="26"/>
      <c r="K25" s="19" t="str">
        <f t="shared" si="1"/>
        <v/>
      </c>
      <c r="L25" s="40"/>
      <c r="P25" s="11" t="str">
        <f t="shared" si="3"/>
        <v/>
      </c>
      <c r="W25" s="36"/>
      <c r="X25" s="36"/>
    </row>
    <row r="26" spans="1:24" ht="28.5" customHeight="1">
      <c r="A26" s="61"/>
      <c r="B26" s="44">
        <v>13</v>
      </c>
      <c r="C26" s="46"/>
      <c r="D26" s="25"/>
      <c r="E26" s="25"/>
      <c r="F26" s="46"/>
      <c r="G26" s="46"/>
      <c r="H26" s="39" t="str">
        <f t="shared" ref="H26:H43" si="4">IF(G26="","",IF(G26=$G$46,$H$45,IF(AND(D26="男",G26=$G$48),$H$46,IF(AND(D26="女",G26=$G$48),$H$48,IF(G26=$G$53,$H$47,G26)))))</f>
        <v/>
      </c>
      <c r="I26" s="48"/>
      <c r="J26" s="26"/>
      <c r="K26" s="19" t="str">
        <f t="shared" ref="K26:K43" si="5">IF(C26="","",IF($C$5="","",$C$5))</f>
        <v/>
      </c>
      <c r="L26" s="40"/>
      <c r="P26" s="11" t="str">
        <f t="shared" si="3"/>
        <v/>
      </c>
      <c r="W26" s="36"/>
      <c r="X26" s="36"/>
    </row>
    <row r="27" spans="1:24" ht="28.5" customHeight="1">
      <c r="A27" s="61"/>
      <c r="B27" s="44">
        <v>14</v>
      </c>
      <c r="C27" s="46"/>
      <c r="D27" s="25"/>
      <c r="E27" s="25"/>
      <c r="F27" s="46"/>
      <c r="G27" s="46"/>
      <c r="H27" s="39" t="str">
        <f t="shared" si="4"/>
        <v/>
      </c>
      <c r="I27" s="48"/>
      <c r="J27" s="26"/>
      <c r="K27" s="19" t="str">
        <f t="shared" si="5"/>
        <v/>
      </c>
      <c r="L27" s="40"/>
      <c r="P27" s="11" t="str">
        <f t="shared" si="3"/>
        <v/>
      </c>
      <c r="W27" s="36"/>
      <c r="X27" s="36"/>
    </row>
    <row r="28" spans="1:24" ht="28.5" customHeight="1">
      <c r="A28" s="61"/>
      <c r="B28" s="44">
        <v>15</v>
      </c>
      <c r="C28" s="46"/>
      <c r="D28" s="25"/>
      <c r="E28" s="25"/>
      <c r="F28" s="46"/>
      <c r="G28" s="46"/>
      <c r="H28" s="39" t="str">
        <f t="shared" si="4"/>
        <v/>
      </c>
      <c r="I28" s="48"/>
      <c r="J28" s="26"/>
      <c r="K28" s="19" t="str">
        <f t="shared" si="5"/>
        <v/>
      </c>
      <c r="L28" s="40"/>
      <c r="P28" s="11" t="str">
        <f t="shared" si="3"/>
        <v/>
      </c>
      <c r="W28" s="36"/>
      <c r="X28" s="36"/>
    </row>
    <row r="29" spans="1:24" ht="28.5" customHeight="1">
      <c r="A29" s="61"/>
      <c r="B29" s="44">
        <v>16</v>
      </c>
      <c r="C29" s="46"/>
      <c r="D29" s="25"/>
      <c r="E29" s="25"/>
      <c r="F29" s="46"/>
      <c r="G29" s="46"/>
      <c r="H29" s="39" t="str">
        <f t="shared" si="4"/>
        <v/>
      </c>
      <c r="I29" s="48"/>
      <c r="J29" s="26"/>
      <c r="K29" s="19" t="str">
        <f t="shared" si="5"/>
        <v/>
      </c>
      <c r="L29" s="40"/>
      <c r="P29" s="11" t="str">
        <f t="shared" si="3"/>
        <v/>
      </c>
      <c r="W29" s="36"/>
      <c r="X29" s="36"/>
    </row>
    <row r="30" spans="1:24" ht="28.5" customHeight="1">
      <c r="A30" s="61"/>
      <c r="B30" s="44">
        <v>17</v>
      </c>
      <c r="C30" s="46"/>
      <c r="D30" s="25"/>
      <c r="E30" s="25"/>
      <c r="F30" s="46"/>
      <c r="G30" s="46"/>
      <c r="H30" s="39" t="str">
        <f t="shared" si="4"/>
        <v/>
      </c>
      <c r="I30" s="48"/>
      <c r="J30" s="26"/>
      <c r="K30" s="19" t="str">
        <f t="shared" si="5"/>
        <v/>
      </c>
      <c r="L30" s="40"/>
      <c r="P30" s="11" t="str">
        <f t="shared" si="3"/>
        <v/>
      </c>
      <c r="W30" s="36"/>
      <c r="X30" s="36"/>
    </row>
    <row r="31" spans="1:24" ht="28.5" customHeight="1">
      <c r="A31" s="61"/>
      <c r="B31" s="44">
        <v>18</v>
      </c>
      <c r="C31" s="46"/>
      <c r="D31" s="25"/>
      <c r="E31" s="25"/>
      <c r="F31" s="46"/>
      <c r="G31" s="46"/>
      <c r="H31" s="39" t="str">
        <f t="shared" si="4"/>
        <v/>
      </c>
      <c r="I31" s="48"/>
      <c r="J31" s="26"/>
      <c r="K31" s="19" t="str">
        <f t="shared" si="5"/>
        <v/>
      </c>
      <c r="L31" s="40"/>
      <c r="P31" s="11" t="str">
        <f t="shared" si="3"/>
        <v/>
      </c>
      <c r="W31" s="36"/>
      <c r="X31" s="36"/>
    </row>
    <row r="32" spans="1:24" ht="28.5" customHeight="1">
      <c r="A32" s="61"/>
      <c r="B32" s="44">
        <v>19</v>
      </c>
      <c r="C32" s="46"/>
      <c r="D32" s="25"/>
      <c r="E32" s="25"/>
      <c r="F32" s="46"/>
      <c r="G32" s="46"/>
      <c r="H32" s="39" t="str">
        <f t="shared" si="4"/>
        <v/>
      </c>
      <c r="I32" s="48"/>
      <c r="J32" s="26"/>
      <c r="K32" s="19" t="str">
        <f t="shared" si="5"/>
        <v/>
      </c>
      <c r="L32" s="40"/>
      <c r="P32" s="11" t="str">
        <f t="shared" si="3"/>
        <v/>
      </c>
      <c r="W32" s="36"/>
      <c r="X32" s="36"/>
    </row>
    <row r="33" spans="1:24" ht="28.5" customHeight="1">
      <c r="A33" s="61"/>
      <c r="B33" s="44">
        <v>20</v>
      </c>
      <c r="C33" s="46"/>
      <c r="D33" s="25"/>
      <c r="E33" s="25"/>
      <c r="F33" s="46"/>
      <c r="G33" s="46"/>
      <c r="H33" s="39" t="str">
        <f t="shared" si="4"/>
        <v/>
      </c>
      <c r="I33" s="48"/>
      <c r="J33" s="26"/>
      <c r="K33" s="19" t="str">
        <f t="shared" si="5"/>
        <v/>
      </c>
      <c r="L33" s="40"/>
      <c r="P33" s="11" t="str">
        <f t="shared" si="3"/>
        <v/>
      </c>
      <c r="W33" s="36"/>
      <c r="X33" s="36"/>
    </row>
    <row r="34" spans="1:24" ht="28.5" customHeight="1">
      <c r="A34" s="61"/>
      <c r="B34" s="44">
        <v>21</v>
      </c>
      <c r="C34" s="46"/>
      <c r="D34" s="25"/>
      <c r="E34" s="25"/>
      <c r="F34" s="46"/>
      <c r="G34" s="46"/>
      <c r="H34" s="39" t="str">
        <f t="shared" si="4"/>
        <v/>
      </c>
      <c r="I34" s="48"/>
      <c r="J34" s="26"/>
      <c r="K34" s="19" t="str">
        <f t="shared" si="5"/>
        <v/>
      </c>
      <c r="L34" s="40"/>
      <c r="P34" s="11" t="str">
        <f t="shared" si="3"/>
        <v/>
      </c>
      <c r="W34" s="36"/>
      <c r="X34" s="36"/>
    </row>
    <row r="35" spans="1:24" ht="28.5" customHeight="1">
      <c r="A35" s="61"/>
      <c r="B35" s="44">
        <v>22</v>
      </c>
      <c r="C35" s="46"/>
      <c r="D35" s="25"/>
      <c r="E35" s="25"/>
      <c r="F35" s="46"/>
      <c r="G35" s="46"/>
      <c r="H35" s="39" t="str">
        <f t="shared" si="4"/>
        <v/>
      </c>
      <c r="I35" s="48"/>
      <c r="J35" s="26"/>
      <c r="K35" s="19" t="str">
        <f t="shared" si="5"/>
        <v/>
      </c>
      <c r="L35" s="40"/>
      <c r="P35" s="11" t="str">
        <f t="shared" si="3"/>
        <v/>
      </c>
      <c r="W35" s="36"/>
      <c r="X35" s="36"/>
    </row>
    <row r="36" spans="1:24" ht="28.5" customHeight="1">
      <c r="A36" s="61"/>
      <c r="B36" s="44">
        <v>23</v>
      </c>
      <c r="C36" s="46"/>
      <c r="D36" s="25"/>
      <c r="E36" s="25"/>
      <c r="F36" s="46"/>
      <c r="G36" s="46"/>
      <c r="H36" s="39" t="str">
        <f t="shared" si="4"/>
        <v/>
      </c>
      <c r="I36" s="48"/>
      <c r="J36" s="26"/>
      <c r="K36" s="19" t="str">
        <f t="shared" si="5"/>
        <v/>
      </c>
      <c r="L36" s="40"/>
      <c r="P36" s="11" t="str">
        <f t="shared" si="3"/>
        <v/>
      </c>
      <c r="W36" s="36"/>
      <c r="X36" s="36"/>
    </row>
    <row r="37" spans="1:24" ht="28.5" customHeight="1">
      <c r="A37" s="61"/>
      <c r="B37" s="44">
        <v>24</v>
      </c>
      <c r="C37" s="46"/>
      <c r="D37" s="25"/>
      <c r="E37" s="25"/>
      <c r="F37" s="46"/>
      <c r="G37" s="46"/>
      <c r="H37" s="39" t="str">
        <f t="shared" si="4"/>
        <v/>
      </c>
      <c r="I37" s="48"/>
      <c r="J37" s="26"/>
      <c r="K37" s="19" t="str">
        <f t="shared" si="5"/>
        <v/>
      </c>
      <c r="L37" s="40"/>
      <c r="P37" s="11" t="str">
        <f t="shared" si="3"/>
        <v/>
      </c>
      <c r="W37" s="36"/>
      <c r="X37" s="36"/>
    </row>
    <row r="38" spans="1:24" ht="28.5" customHeight="1">
      <c r="A38" s="61"/>
      <c r="B38" s="44">
        <v>25</v>
      </c>
      <c r="C38" s="46"/>
      <c r="D38" s="25"/>
      <c r="E38" s="25"/>
      <c r="F38" s="46"/>
      <c r="G38" s="46"/>
      <c r="H38" s="39" t="str">
        <f t="shared" si="4"/>
        <v/>
      </c>
      <c r="I38" s="48"/>
      <c r="J38" s="26"/>
      <c r="K38" s="19" t="str">
        <f t="shared" si="5"/>
        <v/>
      </c>
      <c r="L38" s="40"/>
      <c r="P38" s="11" t="str">
        <f t="shared" si="3"/>
        <v/>
      </c>
      <c r="W38" s="36"/>
      <c r="X38" s="36"/>
    </row>
    <row r="39" spans="1:24" ht="28.5" customHeight="1">
      <c r="A39" s="61"/>
      <c r="B39" s="44">
        <v>26</v>
      </c>
      <c r="C39" s="46"/>
      <c r="D39" s="25"/>
      <c r="E39" s="25"/>
      <c r="F39" s="46"/>
      <c r="G39" s="46"/>
      <c r="H39" s="39" t="str">
        <f t="shared" si="4"/>
        <v/>
      </c>
      <c r="I39" s="48"/>
      <c r="J39" s="26"/>
      <c r="K39" s="19" t="str">
        <f t="shared" si="5"/>
        <v/>
      </c>
      <c r="L39" s="40"/>
      <c r="P39" s="11" t="str">
        <f t="shared" si="3"/>
        <v/>
      </c>
      <c r="W39" s="36"/>
      <c r="X39" s="36"/>
    </row>
    <row r="40" spans="1:24" ht="28.5" customHeight="1">
      <c r="A40" s="61"/>
      <c r="B40" s="44">
        <v>27</v>
      </c>
      <c r="C40" s="46"/>
      <c r="D40" s="25"/>
      <c r="E40" s="25"/>
      <c r="F40" s="46"/>
      <c r="G40" s="46"/>
      <c r="H40" s="39" t="str">
        <f t="shared" si="4"/>
        <v/>
      </c>
      <c r="I40" s="48"/>
      <c r="J40" s="26"/>
      <c r="K40" s="19" t="str">
        <f t="shared" si="5"/>
        <v/>
      </c>
      <c r="L40" s="40"/>
      <c r="P40" s="11" t="str">
        <f t="shared" si="3"/>
        <v/>
      </c>
      <c r="W40" s="36"/>
      <c r="X40" s="36"/>
    </row>
    <row r="41" spans="1:24" ht="28.5" customHeight="1">
      <c r="A41" s="61"/>
      <c r="B41" s="44">
        <v>28</v>
      </c>
      <c r="C41" s="46"/>
      <c r="D41" s="25"/>
      <c r="E41" s="25"/>
      <c r="F41" s="46"/>
      <c r="G41" s="46"/>
      <c r="H41" s="39" t="str">
        <f t="shared" si="4"/>
        <v/>
      </c>
      <c r="I41" s="48"/>
      <c r="J41" s="26"/>
      <c r="K41" s="19" t="str">
        <f t="shared" si="5"/>
        <v/>
      </c>
      <c r="L41" s="40"/>
      <c r="P41" s="11" t="str">
        <f t="shared" si="3"/>
        <v/>
      </c>
      <c r="W41" s="36"/>
      <c r="X41" s="36"/>
    </row>
    <row r="42" spans="1:24" ht="28.5" customHeight="1">
      <c r="A42" s="61"/>
      <c r="B42" s="44">
        <v>29</v>
      </c>
      <c r="C42" s="46"/>
      <c r="D42" s="25"/>
      <c r="E42" s="25"/>
      <c r="F42" s="46"/>
      <c r="G42" s="46"/>
      <c r="H42" s="39" t="str">
        <f t="shared" si="4"/>
        <v/>
      </c>
      <c r="I42" s="48"/>
      <c r="J42" s="26"/>
      <c r="K42" s="19" t="str">
        <f t="shared" si="5"/>
        <v/>
      </c>
      <c r="L42" s="40"/>
      <c r="P42" s="11" t="str">
        <f t="shared" si="3"/>
        <v/>
      </c>
      <c r="W42" s="36"/>
      <c r="X42" s="36"/>
    </row>
    <row r="43" spans="1:24" ht="28.5" customHeight="1" thickBot="1">
      <c r="A43" s="62"/>
      <c r="B43" s="45">
        <v>30</v>
      </c>
      <c r="C43" s="21"/>
      <c r="D43" s="27"/>
      <c r="E43" s="27"/>
      <c r="F43" s="21"/>
      <c r="G43" s="21"/>
      <c r="H43" s="42" t="str">
        <f t="shared" si="4"/>
        <v/>
      </c>
      <c r="I43" s="35"/>
      <c r="J43" s="28"/>
      <c r="K43" s="22" t="str">
        <f t="shared" si="5"/>
        <v/>
      </c>
      <c r="L43" s="43"/>
      <c r="P43" s="11" t="str">
        <f>IF(G43="","",IF(OR(G43=$G$46,G43=$G$49),1,IF(OR(G43=$G$47,AND(G43=$G$48,I43&lt;100000),AND(G43=$G$47,I43&gt;10000)),2,IF(G43=$G$48,3,IF(OR(G43=$G$50,G43=$G$51,G43=$G$52,AND(G43=$G$53,I43&lt;1000)),4,5)))))</f>
        <v/>
      </c>
      <c r="W43" s="36"/>
      <c r="X43" s="36"/>
    </row>
    <row r="44" spans="1:24" s="11" customFormat="1" ht="11.25" customHeight="1">
      <c r="B44" s="31"/>
      <c r="C44" s="11">
        <f>COUNTA(C14:C43)</f>
        <v>0</v>
      </c>
      <c r="D44" s="11">
        <f>COUNTA(D14:D43)</f>
        <v>0</v>
      </c>
      <c r="E44" s="11">
        <f t="shared" ref="E44:I44" si="6">COUNTA(E14:E43)</f>
        <v>0</v>
      </c>
      <c r="F44" s="11">
        <f>COUNTA(F14:F43)</f>
        <v>0</v>
      </c>
      <c r="G44" s="11">
        <f t="shared" si="6"/>
        <v>0</v>
      </c>
      <c r="I44" s="11">
        <f t="shared" si="6"/>
        <v>0</v>
      </c>
    </row>
    <row r="45" spans="1:24" s="11" customFormat="1" ht="11.25" customHeight="1">
      <c r="B45" s="31"/>
      <c r="C45" s="11">
        <f>C44*5-SUM(D44,E44,F44,G44,I44)</f>
        <v>0</v>
      </c>
      <c r="D45" s="32" t="s">
        <v>20</v>
      </c>
      <c r="E45" s="11">
        <v>1</v>
      </c>
      <c r="F45" s="11" t="s">
        <v>21</v>
      </c>
      <c r="H45" s="11" t="s">
        <v>22</v>
      </c>
    </row>
    <row r="46" spans="1:24" s="11" customFormat="1" ht="11.25" customHeight="1">
      <c r="B46" s="31"/>
      <c r="D46" s="34" t="s">
        <v>23</v>
      </c>
      <c r="E46" s="11">
        <v>2</v>
      </c>
      <c r="F46" s="11" t="s">
        <v>24</v>
      </c>
      <c r="G46" s="11" t="s">
        <v>25</v>
      </c>
      <c r="H46" s="11" t="s">
        <v>26</v>
      </c>
    </row>
    <row r="47" spans="1:24" s="11" customFormat="1" ht="11.25" customHeight="1">
      <c r="B47" s="31"/>
      <c r="D47" s="34" t="s">
        <v>27</v>
      </c>
      <c r="E47" s="11">
        <v>3</v>
      </c>
      <c r="F47" s="11" t="s">
        <v>28</v>
      </c>
      <c r="G47" s="11" t="s">
        <v>29</v>
      </c>
      <c r="H47" s="11" t="s">
        <v>30</v>
      </c>
    </row>
    <row r="48" spans="1:24" s="11" customFormat="1" ht="11.25" customHeight="1">
      <c r="B48" s="31"/>
      <c r="D48" s="34" t="s">
        <v>31</v>
      </c>
      <c r="G48" s="11" t="s">
        <v>32</v>
      </c>
      <c r="H48" s="11" t="s">
        <v>33</v>
      </c>
    </row>
    <row r="49" spans="2:11" s="11" customFormat="1" ht="11.25" customHeight="1">
      <c r="B49" s="31"/>
      <c r="D49" s="32"/>
      <c r="G49" s="11" t="s">
        <v>34</v>
      </c>
    </row>
    <row r="50" spans="2:11" s="11" customFormat="1" ht="11.25" customHeight="1">
      <c r="B50" s="31"/>
      <c r="D50" s="32"/>
      <c r="E50" s="11" t="s">
        <v>35</v>
      </c>
      <c r="F50" s="11">
        <f>COUNTIF(F17:F43,F45)</f>
        <v>0</v>
      </c>
      <c r="G50" s="11" t="s">
        <v>36</v>
      </c>
    </row>
    <row r="51" spans="2:11" s="11" customFormat="1" ht="11.25" customHeight="1">
      <c r="B51" s="31"/>
      <c r="D51" s="32"/>
      <c r="E51" s="11" t="s">
        <v>37</v>
      </c>
      <c r="F51" s="11">
        <f>COUNTIF(F18:F43,F46)</f>
        <v>0</v>
      </c>
      <c r="G51" s="11" t="s">
        <v>38</v>
      </c>
    </row>
    <row r="52" spans="2:11" s="11" customFormat="1" ht="11.25" customHeight="1">
      <c r="B52" s="31"/>
      <c r="D52" s="32"/>
      <c r="E52" s="11">
        <v>1</v>
      </c>
      <c r="F52" s="11">
        <f>COUNTIF(F19:F43,F47)</f>
        <v>0</v>
      </c>
      <c r="G52" s="11" t="s">
        <v>39</v>
      </c>
    </row>
    <row r="53" spans="2:11" s="11" customFormat="1" ht="11.25" customHeight="1">
      <c r="B53" s="31"/>
      <c r="D53" s="32"/>
      <c r="G53" s="11" t="s">
        <v>30</v>
      </c>
    </row>
    <row r="54" spans="2:11" s="11" customFormat="1" ht="11.25" customHeight="1">
      <c r="B54" s="31"/>
      <c r="D54" s="32"/>
      <c r="E54" s="11" t="s">
        <v>40</v>
      </c>
      <c r="F54" s="11">
        <f>SUM(F50,F52)</f>
        <v>0</v>
      </c>
      <c r="G54" s="11" t="s">
        <v>28</v>
      </c>
    </row>
    <row r="55" spans="2:11" s="11" customFormat="1" ht="11.25" customHeight="1">
      <c r="B55" s="31"/>
      <c r="D55" s="32"/>
      <c r="G55" s="33"/>
    </row>
    <row r="56" spans="2:11" s="11" customFormat="1" ht="11.25" customHeight="1">
      <c r="B56" s="31"/>
      <c r="C56" s="33"/>
      <c r="D56" s="34"/>
      <c r="E56" s="33"/>
      <c r="F56" s="33"/>
      <c r="G56" s="33"/>
      <c r="H56" s="33"/>
      <c r="I56" s="33"/>
      <c r="J56" s="33"/>
      <c r="K56" s="33"/>
    </row>
    <row r="57" spans="2:11" s="11" customFormat="1" ht="11.25" customHeight="1">
      <c r="B57" s="31"/>
      <c r="C57" s="33"/>
      <c r="D57" s="34"/>
      <c r="E57" s="33"/>
      <c r="F57" s="33"/>
      <c r="H57" s="33"/>
      <c r="I57" s="33"/>
      <c r="J57" s="33"/>
      <c r="K57" s="33"/>
    </row>
    <row r="58" spans="2:11" s="11" customFormat="1">
      <c r="B58" s="31"/>
      <c r="D58" s="32"/>
    </row>
    <row r="59" spans="2:11" s="11" customFormat="1">
      <c r="B59" s="31"/>
      <c r="D59" s="32"/>
    </row>
    <row r="60" spans="2:11" s="11" customFormat="1">
      <c r="B60" s="31"/>
      <c r="D60" s="32"/>
    </row>
    <row r="61" spans="2:11" s="11" customFormat="1">
      <c r="B61" s="31"/>
      <c r="D61" s="32"/>
    </row>
    <row r="62" spans="2:11" s="11" customFormat="1">
      <c r="B62" s="31"/>
      <c r="D62" s="32"/>
    </row>
    <row r="63" spans="2:11" s="11" customFormat="1">
      <c r="B63" s="31"/>
      <c r="D63" s="32"/>
    </row>
    <row r="64" spans="2:11" s="11" customFormat="1">
      <c r="B64" s="31"/>
      <c r="D64" s="32"/>
    </row>
    <row r="65" spans="2:4" s="11" customFormat="1">
      <c r="B65" s="31"/>
      <c r="D65" s="32"/>
    </row>
    <row r="66" spans="2:4" s="11" customFormat="1">
      <c r="B66" s="31"/>
      <c r="D66" s="32"/>
    </row>
    <row r="67" spans="2:4" s="11" customFormat="1">
      <c r="B67" s="31"/>
      <c r="D67" s="32"/>
    </row>
    <row r="68" spans="2:4" s="11" customFormat="1">
      <c r="B68" s="31"/>
      <c r="D68" s="32"/>
    </row>
    <row r="69" spans="2:4" s="11" customFormat="1">
      <c r="B69" s="31"/>
      <c r="D69" s="32"/>
    </row>
    <row r="70" spans="2:4" s="11" customFormat="1">
      <c r="B70" s="31"/>
      <c r="D70" s="32"/>
    </row>
    <row r="71" spans="2:4" s="11" customFormat="1">
      <c r="B71" s="31"/>
      <c r="D71" s="32"/>
    </row>
    <row r="72" spans="2:4" s="11" customFormat="1">
      <c r="B72" s="31"/>
      <c r="D72" s="32"/>
    </row>
    <row r="73" spans="2:4" s="11" customFormat="1">
      <c r="B73" s="31"/>
      <c r="D73" s="32"/>
    </row>
    <row r="74" spans="2:4" s="11" customFormat="1">
      <c r="B74" s="31"/>
      <c r="D74" s="32"/>
    </row>
    <row r="75" spans="2:4" s="11" customFormat="1">
      <c r="B75" s="31"/>
      <c r="D75" s="32"/>
    </row>
    <row r="76" spans="2:4" s="11" customFormat="1">
      <c r="B76" s="31"/>
      <c r="D76" s="32"/>
    </row>
    <row r="77" spans="2:4" s="11" customFormat="1">
      <c r="B77" s="31"/>
      <c r="D77" s="32"/>
    </row>
    <row r="78" spans="2:4" s="11" customFormat="1">
      <c r="B78" s="31"/>
      <c r="D78" s="32"/>
    </row>
    <row r="79" spans="2:4" s="11" customFormat="1">
      <c r="B79" s="31"/>
      <c r="D79" s="32"/>
    </row>
    <row r="80" spans="2:4" s="11" customFormat="1">
      <c r="B80" s="31"/>
      <c r="D80" s="32"/>
    </row>
    <row r="81" spans="2:4" s="11" customFormat="1">
      <c r="B81" s="31"/>
      <c r="D81" s="32"/>
    </row>
  </sheetData>
  <mergeCells count="21">
    <mergeCell ref="A1:L1"/>
    <mergeCell ref="I2:L2"/>
    <mergeCell ref="A3:H3"/>
    <mergeCell ref="I3:L3"/>
    <mergeCell ref="A5:B5"/>
    <mergeCell ref="E5:K5"/>
    <mergeCell ref="A7:A10"/>
    <mergeCell ref="B7:C7"/>
    <mergeCell ref="D7:E7"/>
    <mergeCell ref="G7:H7"/>
    <mergeCell ref="D8:E8"/>
    <mergeCell ref="G8:H8"/>
    <mergeCell ref="D9:E9"/>
    <mergeCell ref="G9:H9"/>
    <mergeCell ref="D10:E10"/>
    <mergeCell ref="G10:H10"/>
    <mergeCell ref="F11:G11"/>
    <mergeCell ref="H11:K11"/>
    <mergeCell ref="A13:A43"/>
    <mergeCell ref="B13:C13"/>
    <mergeCell ref="H13:I13"/>
  </mergeCells>
  <phoneticPr fontId="1"/>
  <conditionalFormatting sqref="F8:F10">
    <cfRule type="expression" dxfId="6" priority="1">
      <formula>F8&lt;999999999</formula>
    </cfRule>
    <cfRule type="expression" dxfId="5" priority="2">
      <formula>F8&gt;9999999999</formula>
    </cfRule>
  </conditionalFormatting>
  <conditionalFormatting sqref="I14:I43">
    <cfRule type="expression" dxfId="4" priority="3">
      <formula>$P14=5</formula>
    </cfRule>
    <cfRule type="expression" dxfId="3" priority="4">
      <formula>$P14=4</formula>
    </cfRule>
    <cfRule type="expression" dxfId="2" priority="5">
      <formula>$P14=3</formula>
    </cfRule>
    <cfRule type="expression" dxfId="1" priority="6">
      <formula>$P14=2</formula>
    </cfRule>
    <cfRule type="expression" dxfId="0" priority="7">
      <formula>$P14=1</formula>
    </cfRule>
  </conditionalFormatting>
  <dataValidations count="5">
    <dataValidation type="list" allowBlank="1" showInputMessage="1" showErrorMessage="1" sqref="F14:F43" xr:uid="{B1911DE9-1164-40E7-9381-B9D72BE3D369}">
      <formula1>$F$45:$F$47</formula1>
    </dataValidation>
    <dataValidation type="list" allowBlank="1" showInputMessage="1" showErrorMessage="1" sqref="E14:E43" xr:uid="{45DCDCE6-A13A-4DF4-927D-866D7F2623EF}">
      <formula1>$E$45:$E$47</formula1>
    </dataValidation>
    <dataValidation type="list" allowBlank="1" showInputMessage="1" showErrorMessage="1" sqref="D14:D43 D9:E10" xr:uid="{618ECB26-7B49-40E4-9585-0197D172C545}">
      <formula1>$D$45:$D$46</formula1>
    </dataValidation>
    <dataValidation type="list" allowBlank="1" showInputMessage="1" showErrorMessage="1" sqref="G14:G43" xr:uid="{FD8E3052-5E53-43B1-94EA-67025AE5D430}">
      <formula1>$G$46:$G$54</formula1>
    </dataValidation>
    <dataValidation type="list" allowBlank="1" showInputMessage="1" showErrorMessage="1" sqref="D8:E8" xr:uid="{D0E51102-92B6-460F-8626-3BC9D2812542}">
      <formula1>$D$47:$D$48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申込2024秋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YUJI　UENO</dc:creator>
  <cp:keywords/>
  <dc:description/>
  <cp:lastModifiedBy>志摩/志摩中 尾崎 望美</cp:lastModifiedBy>
  <cp:revision/>
  <dcterms:created xsi:type="dcterms:W3CDTF">2017-01-28T12:11:02Z</dcterms:created>
  <dcterms:modified xsi:type="dcterms:W3CDTF">2024-10-03T09:37:57Z</dcterms:modified>
  <cp:category/>
  <cp:contentStatus/>
</cp:coreProperties>
</file>