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015" windowHeight="7980" activeTab="0"/>
  </bookViews>
  <sheets>
    <sheet name="登録要項" sheetId="1" r:id="rId1"/>
    <sheet name="登録者一覧" sheetId="2" r:id="rId2"/>
    <sheet name="登録申請書" sheetId="3" r:id="rId3"/>
    <sheet name="Sheet3" sheetId="4" state="hidden" r:id="rId4"/>
    <sheet name="Sheet1" sheetId="5" state="hidden" r:id="rId5"/>
  </sheets>
  <definedNames>
    <definedName name="_xlnm.Print_Area" localSheetId="1">'登録者一覧'!$A$1:$T$108</definedName>
    <definedName name="_xlnm.Print_Area" localSheetId="2">'登録申請書'!$A$1:$M$39</definedName>
    <definedName name="_xlnm.Print_Area" localSheetId="0">'登録要項'!$A$3:$I$33</definedName>
    <definedName name="_xlnm.Print_Titles" localSheetId="1">'登録者一覧'!$1:$8</definedName>
  </definedNames>
  <calcPr fullCalcOnLoad="1"/>
</workbook>
</file>

<file path=xl/sharedStrings.xml><?xml version="1.0" encoding="utf-8"?>
<sst xmlns="http://schemas.openxmlformats.org/spreadsheetml/2006/main" count="251" uniqueCount="84">
  <si>
    <t>氏名</t>
  </si>
  <si>
    <t>性別</t>
  </si>
  <si>
    <t>学年</t>
  </si>
  <si>
    <t>出身高校</t>
  </si>
  <si>
    <t>連絡先（電話)</t>
  </si>
  <si>
    <t>学連登録番号</t>
  </si>
  <si>
    <t>新規</t>
  </si>
  <si>
    <t>追加</t>
  </si>
  <si>
    <t>大学名</t>
  </si>
  <si>
    <t>登録申請者</t>
  </si>
  <si>
    <t>〒</t>
  </si>
  <si>
    <t>ＴＥＬ</t>
  </si>
  <si>
    <t>登録申請者　　　　　　　連絡先住所　　　　　　　　及び電話等</t>
  </si>
  <si>
    <r>
      <t>受</t>
    </r>
    <r>
      <rPr>
        <sz val="11"/>
        <color indexed="8"/>
        <rFont val="ＭＳ Ｐゴシック"/>
        <family val="3"/>
      </rPr>
      <t>　</t>
    </r>
    <r>
      <rPr>
        <sz val="18"/>
        <color indexed="8"/>
        <rFont val="ＭＳ Ｐゴシック"/>
        <family val="3"/>
      </rPr>
      <t>領</t>
    </r>
    <r>
      <rPr>
        <sz val="11"/>
        <color indexed="8"/>
        <rFont val="ＭＳ Ｐゴシック"/>
        <family val="3"/>
      </rPr>
      <t>　</t>
    </r>
    <r>
      <rPr>
        <sz val="18"/>
        <color indexed="8"/>
        <rFont val="ＭＳ Ｐゴシック"/>
        <family val="3"/>
      </rPr>
      <t>書</t>
    </r>
  </si>
  <si>
    <t>登録人数</t>
  </si>
  <si>
    <t>合計金額（振込額）</t>
  </si>
  <si>
    <t>ＴＥＬ：</t>
  </si>
  <si>
    <t>Ｅ－ｍａｉｌ：</t>
  </si>
  <si>
    <t>競技者</t>
  </si>
  <si>
    <t>男</t>
  </si>
  <si>
    <t>女</t>
  </si>
  <si>
    <t>住所</t>
  </si>
  <si>
    <t>競技者数</t>
  </si>
  <si>
    <t>登録区分</t>
  </si>
  <si>
    <t>登録料合計</t>
  </si>
  <si>
    <t>連絡先住所</t>
  </si>
  <si>
    <t>及び電話等</t>
  </si>
  <si>
    <t>住所：</t>
  </si>
  <si>
    <t>男子</t>
  </si>
  <si>
    <t>女子</t>
  </si>
  <si>
    <t>合計</t>
  </si>
  <si>
    <t>登録料</t>
  </si>
  <si>
    <t>入金金額</t>
  </si>
  <si>
    <t>備考</t>
  </si>
  <si>
    <t>【登録手続きについて】</t>
  </si>
  <si>
    <t>　個人名で振り込まれますと、どこの団体・学校の振り込みであるか分からなくなることが</t>
  </si>
  <si>
    <t>(4)　振込口座番号</t>
  </si>
  <si>
    <t>携帯</t>
  </si>
  <si>
    <t>携帯：</t>
  </si>
  <si>
    <t>活動地域陸協</t>
  </si>
  <si>
    <t>ここに振込明細の画像を添付してください</t>
  </si>
  <si>
    <t>E-mail</t>
  </si>
  <si>
    <t>:</t>
  </si>
  <si>
    <t>申請日</t>
  </si>
  <si>
    <t>学連地区</t>
  </si>
  <si>
    <t>北海道</t>
  </si>
  <si>
    <t>東北</t>
  </si>
  <si>
    <t>関東</t>
  </si>
  <si>
    <t>北信越</t>
  </si>
  <si>
    <t>東海</t>
  </si>
  <si>
    <t>関西</t>
  </si>
  <si>
    <t>中国・四国</t>
  </si>
  <si>
    <t>九州</t>
  </si>
  <si>
    <t>学連</t>
  </si>
  <si>
    <t>登録者一覧と登録申請書(振込受領書の画像を添付）をメールに添付して送信してください</t>
  </si>
  <si>
    <t>　　◆三重陸協への登録申請はメールのみとなります。</t>
  </si>
  <si>
    <t>　　　 　また、三重陸協登録承認の必要な他県で開催される競技会への参加は承認しません。</t>
  </si>
  <si>
    <t>　ありますのでやめてください。</t>
  </si>
  <si>
    <t>(1)　振り込みは下記までお願い致します。</t>
  </si>
  <si>
    <r>
      <t>(2)　</t>
    </r>
    <r>
      <rPr>
        <b/>
        <u val="single"/>
        <sz val="12"/>
        <color indexed="10"/>
        <rFont val="ＭＳ Ｐ明朝"/>
        <family val="1"/>
      </rPr>
      <t>必ず大学名で振り込んでください。</t>
    </r>
  </si>
  <si>
    <t>(3)　振込金受領書で領収書にかえます。</t>
  </si>
  <si>
    <t>口座名</t>
  </si>
  <si>
    <t>一般財団法人三重陸上競技協会</t>
  </si>
  <si>
    <t>【大学生登録について】</t>
  </si>
  <si>
    <t>(1)　学連の登録時に三重県を指定して下さい。</t>
  </si>
  <si>
    <t>　　　　 大学の所在地で学連登録をした場合は三重には登録できません。</t>
  </si>
  <si>
    <t>(3)　三重陸協へ未登録の場合は、地域陸協を含め三重陸協主催の競技会へは参加できません。</t>
  </si>
  <si>
    <t>三重陸協登録者一覧表</t>
  </si>
  <si>
    <t>問い合わせに対応できる方</t>
  </si>
  <si>
    <t>大学生登録申請書</t>
  </si>
  <si>
    <t>三重陸上競技協会　殿</t>
  </si>
  <si>
    <t>（問い合わせに対応できる方）</t>
  </si>
  <si>
    <t>桑員</t>
  </si>
  <si>
    <t>三泗</t>
  </si>
  <si>
    <t>鈴鹿</t>
  </si>
  <si>
    <t>伊勢度会</t>
  </si>
  <si>
    <t>(4)　登録一覧表にどの地域陸協に所属するかを必ずご記入下さい。(任意です）</t>
  </si>
  <si>
    <t>三重陸協№</t>
  </si>
  <si>
    <t>記入不要</t>
  </si>
  <si>
    <t>e-mail</t>
  </si>
  <si>
    <t>toroku@mierk.jp</t>
  </si>
  <si>
    <t>百五銀行　内宮前支店　普通預金　　口座番号　１６３０８１</t>
  </si>
  <si>
    <t>大学名</t>
  </si>
  <si>
    <r>
      <t>(2)　三重陸協の会員として活動するには、</t>
    </r>
    <r>
      <rPr>
        <b/>
        <u val="single"/>
        <sz val="12"/>
        <color indexed="10"/>
        <rFont val="ＭＳ Ｐ明朝"/>
        <family val="1"/>
      </rPr>
      <t>学連登録とは別に登録料1000円が必要となります</t>
    </r>
    <r>
      <rPr>
        <u val="single"/>
        <sz val="12"/>
        <color indexed="10"/>
        <rFont val="ＭＳ Ｐ明朝"/>
        <family val="1"/>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</si>
</sst>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名&quot;"/>
    <numFmt numFmtId="177" formatCode="[$¥-411]#,##0;[$¥-411]#,##0"/>
    <numFmt numFmtId="178" formatCode="[$¥-411]#,##0;\-[$¥-411]#,##0"/>
    <numFmt numFmtId="179" formatCode="General&quot;-&quot;"/>
  </numFmts>
  <fonts count="67">
    <font>
      <sz val="11"/>
      <color theme="1"/>
      <name val="Calibri"/>
      <family val="3"/>
    </font>
    <font>
      <sz val="11"/>
      <color indexed="8"/>
      <name val="ＭＳ 明朝"/>
      <family val="1"/>
    </font>
    <font>
      <sz val="6"/>
      <name val="ＭＳ Ｐゴシック"/>
      <family val="3"/>
    </font>
    <font>
      <sz val="18"/>
      <color indexed="8"/>
      <name val="ＭＳ Ｐゴシック"/>
      <family val="3"/>
    </font>
    <font>
      <sz val="11"/>
      <color indexed="8"/>
      <name val="ＭＳ Ｐゴシック"/>
      <family val="3"/>
    </font>
    <font>
      <b/>
      <u val="single"/>
      <sz val="12"/>
      <color indexed="10"/>
      <name val="ＭＳ Ｐ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u val="single"/>
      <sz val="11"/>
      <color indexed="12"/>
      <name val="ＭＳ Ｐゴシック"/>
      <family val="3"/>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8"/>
      <name val="ＭＳ Ｐ明朝"/>
      <family val="1"/>
    </font>
    <font>
      <u val="single"/>
      <sz val="11"/>
      <color indexed="12"/>
      <name val="ＭＳ Ｐ明朝"/>
      <family val="1"/>
    </font>
    <font>
      <sz val="18"/>
      <color indexed="8"/>
      <name val="ＭＳ Ｐ明朝"/>
      <family val="1"/>
    </font>
    <font>
      <sz val="10"/>
      <color indexed="8"/>
      <name val="ＭＳ Ｐ明朝"/>
      <family val="1"/>
    </font>
    <font>
      <sz val="14"/>
      <color indexed="8"/>
      <name val="ＭＳ Ｐゴシック"/>
      <family val="3"/>
    </font>
    <font>
      <sz val="10"/>
      <color indexed="8"/>
      <name val="ＭＳ 明朝"/>
      <family val="1"/>
    </font>
    <font>
      <sz val="16"/>
      <color indexed="8"/>
      <name val="ＭＳ Ｐゴシック"/>
      <family val="3"/>
    </font>
    <font>
      <sz val="22"/>
      <color indexed="8"/>
      <name val="ＭＳ Ｐゴシック"/>
      <family val="3"/>
    </font>
    <font>
      <u val="single"/>
      <sz val="14.3"/>
      <color indexed="20"/>
      <name val="ＭＳ Ｐゴシック"/>
      <family val="3"/>
    </font>
    <font>
      <b/>
      <sz val="11"/>
      <color indexed="10"/>
      <name val="ＭＳ Ｐ明朝"/>
      <family val="1"/>
    </font>
    <font>
      <sz val="9"/>
      <name val="MS UI Gothic"/>
      <family val="3"/>
    </font>
    <font>
      <u val="single"/>
      <sz val="12"/>
      <color indexed="10"/>
      <name val="ＭＳ Ｐ明朝"/>
      <family val="1"/>
    </font>
    <font>
      <sz val="10.5"/>
      <color indexed="8"/>
      <name val="Calibri"/>
      <family val="2"/>
    </font>
    <font>
      <sz val="10.5"/>
      <color indexed="8"/>
      <name val="ＭＳ Ｐゴシック"/>
      <family val="3"/>
    </font>
    <font>
      <sz val="11"/>
      <color indexed="8"/>
      <name val="Calibri"/>
      <family val="2"/>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u val="single"/>
      <sz val="11"/>
      <color theme="10"/>
      <name val="ＭＳ Ｐゴシック"/>
      <family val="3"/>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4.3"/>
      <color theme="11"/>
      <name val="ＭＳ Ｐゴシック"/>
      <family val="3"/>
    </font>
    <font>
      <sz val="11"/>
      <color rgb="FF006100"/>
      <name val="ＭＳ 明朝"/>
      <family val="1"/>
    </font>
    <font>
      <sz val="11"/>
      <color theme="1"/>
      <name val="ＭＳ Ｐ明朝"/>
      <family val="1"/>
    </font>
    <font>
      <u val="single"/>
      <sz val="11"/>
      <color theme="10"/>
      <name val="ＭＳ Ｐ明朝"/>
      <family val="1"/>
    </font>
    <font>
      <sz val="18"/>
      <color theme="1"/>
      <name val="ＭＳ Ｐ明朝"/>
      <family val="1"/>
    </font>
    <font>
      <sz val="18"/>
      <color theme="1"/>
      <name val="Calibri"/>
      <family val="3"/>
    </font>
    <font>
      <b/>
      <sz val="11"/>
      <color rgb="FFFF0000"/>
      <name val="ＭＳ Ｐ明朝"/>
      <family val="1"/>
    </font>
    <font>
      <sz val="10"/>
      <color theme="1"/>
      <name val="ＭＳ Ｐ明朝"/>
      <family val="1"/>
    </font>
    <font>
      <sz val="16"/>
      <color theme="1"/>
      <name val="Calibri"/>
      <family val="3"/>
    </font>
    <font>
      <sz val="22"/>
      <color theme="1"/>
      <name val="Calibri"/>
      <family val="3"/>
    </font>
    <font>
      <sz val="10"/>
      <color theme="1"/>
      <name val="ＭＳ 明朝"/>
      <family val="1"/>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DE9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style="hair"/>
      <right style="hair"/>
      <top style="thin"/>
      <bottom style="thin"/>
    </border>
    <border>
      <left style="thin"/>
      <right style="thin"/>
      <top style="thin"/>
      <bottom style="thin"/>
    </border>
    <border>
      <left style="thin"/>
      <right style="thin"/>
      <top style="thin"/>
      <bottom style="double"/>
    </border>
    <border>
      <left style="thin"/>
      <right style="thin"/>
      <top/>
      <bottom style="thin"/>
    </border>
    <border>
      <left style="thin"/>
      <right/>
      <top/>
      <bottom/>
    </border>
    <border>
      <left/>
      <right style="thin"/>
      <top/>
      <bottom/>
    </border>
    <border>
      <left style="thin"/>
      <right style="thin"/>
      <top style="double"/>
      <bottom style="double"/>
    </border>
    <border>
      <left/>
      <right/>
      <top style="thin"/>
      <bottom style="thin"/>
    </border>
    <border>
      <left style="thin"/>
      <right/>
      <top/>
      <bottom style="thin"/>
    </border>
    <border>
      <left style="thin"/>
      <right/>
      <top style="double"/>
      <bottom/>
    </border>
    <border>
      <left/>
      <right/>
      <top style="double"/>
      <bottom/>
    </border>
    <border>
      <left style="thin"/>
      <right/>
      <top/>
      <bottom style="double"/>
    </border>
    <border>
      <left/>
      <right/>
      <top/>
      <bottom style="double"/>
    </border>
    <border>
      <left/>
      <right style="thin"/>
      <top/>
      <bottom style="double"/>
    </border>
    <border>
      <left style="thin"/>
      <right/>
      <top style="thin"/>
      <bottom style="double"/>
    </border>
    <border>
      <left/>
      <right style="thin"/>
      <top style="thin"/>
      <bottom style="double"/>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right/>
      <top style="double"/>
      <bottom style="thin"/>
    </border>
    <border>
      <left/>
      <right style="thin"/>
      <top style="double"/>
      <bottom style="thin"/>
    </border>
    <border>
      <left style="thin"/>
      <right style="thin"/>
      <top style="thin"/>
      <bottom/>
    </border>
    <border>
      <left/>
      <right style="thin"/>
      <top style="double"/>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0"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9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177" fontId="0" fillId="0" borderId="12" xfId="58" applyNumberFormat="1" applyFont="1" applyBorder="1" applyAlignment="1">
      <alignment vertical="center"/>
    </xf>
    <xf numFmtId="38" fontId="0" fillId="0" borderId="12" xfId="0" applyNumberFormat="1" applyBorder="1" applyAlignment="1">
      <alignment horizontal="center" vertical="center"/>
    </xf>
    <xf numFmtId="0" fontId="0" fillId="3" borderId="13" xfId="16" applyBorder="1" applyAlignment="1">
      <alignment vertical="center"/>
    </xf>
    <xf numFmtId="0" fontId="0" fillId="3" borderId="13" xfId="16" applyBorder="1" applyAlignment="1">
      <alignment horizontal="center" vertical="center"/>
    </xf>
    <xf numFmtId="177" fontId="0" fillId="0" borderId="12" xfId="58" applyNumberFormat="1" applyFont="1" applyBorder="1" applyAlignment="1" applyProtection="1">
      <alignment vertical="center"/>
      <protection locked="0"/>
    </xf>
    <xf numFmtId="0" fontId="0" fillId="0" borderId="0" xfId="0" applyAlignment="1">
      <alignment horizontal="left" vertical="center" indent="1"/>
    </xf>
    <xf numFmtId="0" fontId="0" fillId="0" borderId="0" xfId="0" applyAlignment="1">
      <alignment horizontal="left" vertical="center" indent="3"/>
    </xf>
    <xf numFmtId="0" fontId="0" fillId="7" borderId="14" xfId="0" applyFill="1" applyBorder="1" applyAlignment="1">
      <alignment horizontal="left" vertical="center" indent="1"/>
    </xf>
    <xf numFmtId="0" fontId="0" fillId="7" borderId="14" xfId="0" applyFill="1" applyBorder="1" applyAlignment="1">
      <alignment horizontal="center" vertical="center"/>
    </xf>
    <xf numFmtId="0" fontId="0" fillId="7" borderId="14" xfId="0" applyFill="1" applyBorder="1" applyAlignment="1">
      <alignment horizontal="center" vertical="center" shrinkToFit="1"/>
    </xf>
    <xf numFmtId="0" fontId="0" fillId="0" borderId="0" xfId="0" applyAlignment="1" applyProtection="1">
      <alignment horizontal="left" vertical="center" shrinkToFit="1"/>
      <protection locked="0"/>
    </xf>
    <xf numFmtId="0" fontId="0" fillId="0" borderId="0" xfId="0" applyAlignment="1" applyProtection="1">
      <alignment horizontal="center" vertical="center" shrinkToFit="1"/>
      <protection locked="0"/>
    </xf>
    <xf numFmtId="0" fontId="57" fillId="0" borderId="0" xfId="0" applyFont="1" applyAlignment="1">
      <alignment vertical="center"/>
    </xf>
    <xf numFmtId="0" fontId="57" fillId="0" borderId="0" xfId="0" applyFont="1" applyAlignment="1">
      <alignment horizontal="left" vertical="center" indent="1"/>
    </xf>
    <xf numFmtId="0" fontId="57" fillId="0" borderId="0" xfId="0" applyFont="1" applyAlignment="1">
      <alignment horizontal="center" vertical="center"/>
    </xf>
    <xf numFmtId="0" fontId="57" fillId="0" borderId="0" xfId="0" applyFont="1" applyAlignment="1">
      <alignment vertical="center"/>
    </xf>
    <xf numFmtId="0" fontId="58" fillId="0" borderId="0" xfId="43" applyFont="1" applyAlignment="1" applyProtection="1">
      <alignment vertical="center"/>
      <protection/>
    </xf>
    <xf numFmtId="0" fontId="57" fillId="0" borderId="0" xfId="0" applyFont="1" applyAlignment="1">
      <alignment horizontal="left" vertical="center" indent="2"/>
    </xf>
    <xf numFmtId="0" fontId="57" fillId="7" borderId="15" xfId="0" applyNumberFormat="1" applyFont="1" applyFill="1" applyBorder="1" applyAlignment="1" applyProtection="1">
      <alignment horizontal="center" vertical="center" shrinkToFit="1"/>
      <protection locked="0"/>
    </xf>
    <xf numFmtId="0" fontId="59" fillId="0" borderId="0" xfId="0" applyFont="1" applyFill="1" applyAlignment="1" applyProtection="1">
      <alignment horizontal="right" vertical="center"/>
      <protection/>
    </xf>
    <xf numFmtId="0" fontId="59" fillId="0" borderId="0" xfId="0" applyFont="1" applyFill="1" applyAlignment="1" applyProtection="1">
      <alignment vertical="center"/>
      <protection/>
    </xf>
    <xf numFmtId="0" fontId="57" fillId="0" borderId="0" xfId="0" applyFont="1" applyFill="1" applyAlignment="1" applyProtection="1">
      <alignment vertical="center"/>
      <protection/>
    </xf>
    <xf numFmtId="0" fontId="57" fillId="0" borderId="10" xfId="0" applyFont="1" applyFill="1" applyBorder="1" applyAlignment="1" applyProtection="1">
      <alignment horizontal="center" vertical="center"/>
      <protection/>
    </xf>
    <xf numFmtId="0" fontId="57" fillId="0" borderId="13" xfId="0" applyFont="1" applyFill="1" applyBorder="1" applyAlignment="1" applyProtection="1">
      <alignment horizontal="center" vertical="center"/>
      <protection/>
    </xf>
    <xf numFmtId="0" fontId="57" fillId="0" borderId="16" xfId="0" applyFont="1" applyFill="1" applyBorder="1" applyAlignment="1" applyProtection="1">
      <alignment horizontal="left" vertical="center" indent="1"/>
      <protection/>
    </xf>
    <xf numFmtId="0" fontId="57" fillId="0" borderId="0" xfId="0" applyFont="1" applyFill="1" applyBorder="1" applyAlignment="1" applyProtection="1">
      <alignment horizontal="left" vertical="center" indent="1"/>
      <protection/>
    </xf>
    <xf numFmtId="0" fontId="57" fillId="0" borderId="17" xfId="0" applyFont="1" applyFill="1" applyBorder="1" applyAlignment="1" applyProtection="1">
      <alignment horizontal="left" vertical="center" indent="1"/>
      <protection/>
    </xf>
    <xf numFmtId="0" fontId="57" fillId="0" borderId="18" xfId="0" applyFont="1" applyFill="1" applyBorder="1" applyAlignment="1" applyProtection="1">
      <alignment horizontal="center" vertical="center"/>
      <protection/>
    </xf>
    <xf numFmtId="0" fontId="57" fillId="0" borderId="0" xfId="0" applyFont="1" applyFill="1" applyAlignment="1" applyProtection="1">
      <alignment horizontal="left" vertical="center" indent="1"/>
      <protection/>
    </xf>
    <xf numFmtId="0" fontId="57" fillId="0" borderId="0" xfId="0" applyFont="1" applyFill="1" applyAlignment="1" applyProtection="1">
      <alignment horizontal="center" vertical="center"/>
      <protection/>
    </xf>
    <xf numFmtId="0" fontId="57" fillId="0" borderId="0" xfId="0" applyFont="1" applyFill="1" applyAlignment="1" applyProtection="1">
      <alignment horizontal="right" vertical="center"/>
      <protection/>
    </xf>
    <xf numFmtId="0" fontId="0" fillId="3" borderId="13" xfId="16" applyFont="1" applyBorder="1" applyAlignment="1">
      <alignment horizontal="center" vertical="center"/>
    </xf>
    <xf numFmtId="0" fontId="0" fillId="0" borderId="0" xfId="0" applyAlignment="1" applyProtection="1">
      <alignment vertical="center"/>
      <protection/>
    </xf>
    <xf numFmtId="0" fontId="0" fillId="0" borderId="11" xfId="0" applyBorder="1" applyAlignment="1" applyProtection="1">
      <alignment horizontal="center" vertical="center"/>
      <protection/>
    </xf>
    <xf numFmtId="0" fontId="0" fillId="0" borderId="0" xfId="0" applyBorder="1" applyAlignment="1" applyProtection="1">
      <alignment vertical="center"/>
      <protection/>
    </xf>
    <xf numFmtId="0" fontId="60" fillId="0" borderId="0" xfId="0" applyFont="1" applyAlignment="1" applyProtection="1">
      <alignment vertical="center"/>
      <protection/>
    </xf>
    <xf numFmtId="0" fontId="38" fillId="0" borderId="11" xfId="0" applyFont="1" applyBorder="1" applyAlignment="1" applyProtection="1">
      <alignment horizontal="center" vertical="center"/>
      <protection/>
    </xf>
    <xf numFmtId="0" fontId="38" fillId="0" borderId="19" xfId="0" applyFont="1" applyBorder="1" applyAlignment="1" applyProtection="1">
      <alignment vertical="center"/>
      <protection/>
    </xf>
    <xf numFmtId="0" fontId="38" fillId="0" borderId="10" xfId="0" applyFont="1" applyBorder="1" applyAlignment="1" applyProtection="1">
      <alignment vertical="center"/>
      <protection/>
    </xf>
    <xf numFmtId="0" fontId="38" fillId="0" borderId="0" xfId="0" applyFont="1" applyAlignment="1" applyProtection="1">
      <alignment horizontal="right" vertical="center" shrinkToFit="1"/>
      <protection/>
    </xf>
    <xf numFmtId="0" fontId="38" fillId="0" borderId="16" xfId="0" applyFont="1" applyBorder="1" applyAlignment="1" applyProtection="1">
      <alignment horizontal="right" vertical="center" shrinkToFit="1"/>
      <protection/>
    </xf>
    <xf numFmtId="0" fontId="38" fillId="0" borderId="20" xfId="0" applyFont="1" applyBorder="1" applyAlignment="1" applyProtection="1">
      <alignment horizontal="right" vertical="center" shrinkToFit="1"/>
      <protection/>
    </xf>
    <xf numFmtId="0" fontId="38" fillId="0" borderId="0" xfId="0" applyFont="1" applyAlignment="1" applyProtection="1">
      <alignment vertical="center"/>
      <protection/>
    </xf>
    <xf numFmtId="0" fontId="38" fillId="0" borderId="13" xfId="0" applyFont="1" applyBorder="1" applyAlignment="1" applyProtection="1">
      <alignment horizontal="center" vertical="center"/>
      <protection/>
    </xf>
    <xf numFmtId="49" fontId="57" fillId="7" borderId="15" xfId="0" applyNumberFormat="1" applyFont="1" applyFill="1" applyBorder="1" applyAlignment="1" applyProtection="1">
      <alignment horizontal="center" vertical="center" shrinkToFit="1"/>
      <protection locked="0"/>
    </xf>
    <xf numFmtId="0" fontId="57" fillId="7" borderId="21" xfId="0" applyNumberFormat="1" applyFont="1" applyFill="1" applyBorder="1" applyAlignment="1" applyProtection="1">
      <alignment horizontal="right" vertical="center" shrinkToFit="1"/>
      <protection locked="0"/>
    </xf>
    <xf numFmtId="179" fontId="57" fillId="7" borderId="22" xfId="0" applyNumberFormat="1" applyFont="1" applyFill="1" applyBorder="1" applyAlignment="1" applyProtection="1">
      <alignment horizontal="center" vertical="center" shrinkToFit="1"/>
      <protection locked="0"/>
    </xf>
    <xf numFmtId="0" fontId="57" fillId="7" borderId="11" xfId="0" applyNumberFormat="1" applyFont="1" applyFill="1" applyBorder="1" applyAlignment="1" applyProtection="1">
      <alignment horizontal="right" vertical="center" shrinkToFit="1"/>
      <protection locked="0"/>
    </xf>
    <xf numFmtId="179" fontId="57" fillId="7" borderId="19" xfId="0" applyNumberFormat="1" applyFont="1" applyFill="1" applyBorder="1" applyAlignment="1" applyProtection="1">
      <alignment horizontal="center" vertical="center" shrinkToFit="1"/>
      <protection locked="0"/>
    </xf>
    <xf numFmtId="0" fontId="57" fillId="0" borderId="18" xfId="0" applyFont="1" applyFill="1" applyBorder="1" applyAlignment="1" applyProtection="1">
      <alignment horizontal="center" vertical="center"/>
      <protection/>
    </xf>
    <xf numFmtId="0" fontId="57" fillId="0" borderId="15" xfId="0" applyFont="1" applyFill="1" applyBorder="1" applyAlignment="1" applyProtection="1">
      <alignment horizontal="center" vertical="center"/>
      <protection/>
    </xf>
    <xf numFmtId="0" fontId="43" fillId="0" borderId="0" xfId="43" applyAlignment="1" applyProtection="1">
      <alignment vertical="center"/>
      <protection/>
    </xf>
    <xf numFmtId="0" fontId="61" fillId="0" borderId="0" xfId="0" applyFont="1" applyAlignment="1">
      <alignment vertical="center"/>
    </xf>
    <xf numFmtId="0" fontId="57" fillId="0" borderId="0" xfId="0" applyFont="1" applyAlignment="1">
      <alignment horizontal="left" vertical="center" indent="2"/>
    </xf>
    <xf numFmtId="0" fontId="57" fillId="0" borderId="0" xfId="0" applyFont="1" applyAlignment="1">
      <alignment horizontal="left" vertical="center" indent="1" shrinkToFit="1"/>
    </xf>
    <xf numFmtId="0" fontId="57" fillId="7" borderId="15" xfId="0" applyFont="1" applyFill="1" applyBorder="1" applyAlignment="1" applyProtection="1">
      <alignment horizontal="left" vertical="center" shrinkToFit="1"/>
      <protection locked="0"/>
    </xf>
    <xf numFmtId="0" fontId="57" fillId="7" borderId="15" xfId="0" applyFont="1" applyFill="1" applyBorder="1" applyAlignment="1" applyProtection="1">
      <alignment horizontal="center" vertical="center" shrinkToFit="1"/>
      <protection locked="0"/>
    </xf>
    <xf numFmtId="49" fontId="57" fillId="7" borderId="15" xfId="0" applyNumberFormat="1" applyFont="1" applyFill="1" applyBorder="1" applyAlignment="1" applyProtection="1">
      <alignment horizontal="center" vertical="center" shrinkToFit="1"/>
      <protection locked="0"/>
    </xf>
    <xf numFmtId="0" fontId="57" fillId="7" borderId="19" xfId="0" applyNumberFormat="1" applyFont="1" applyFill="1" applyBorder="1" applyAlignment="1" applyProtection="1">
      <alignment horizontal="right" vertical="center" indent="1" shrinkToFit="1"/>
      <protection locked="0"/>
    </xf>
    <xf numFmtId="0" fontId="57" fillId="7" borderId="10" xfId="0" applyNumberFormat="1" applyFont="1" applyFill="1" applyBorder="1" applyAlignment="1" applyProtection="1">
      <alignment horizontal="right" vertical="center" indent="1" shrinkToFit="1"/>
      <protection locked="0"/>
    </xf>
    <xf numFmtId="0" fontId="57" fillId="7" borderId="13" xfId="0" applyFont="1" applyFill="1" applyBorder="1" applyAlignment="1" applyProtection="1">
      <alignment horizontal="left" vertical="center" shrinkToFit="1"/>
      <protection locked="0"/>
    </xf>
    <xf numFmtId="0" fontId="57" fillId="0" borderId="23" xfId="0" applyFont="1" applyFill="1" applyBorder="1" applyAlignment="1" applyProtection="1">
      <alignment horizontal="center" vertical="center" shrinkToFit="1"/>
      <protection/>
    </xf>
    <xf numFmtId="0" fontId="57" fillId="0" borderId="24" xfId="0" applyFont="1" applyFill="1" applyBorder="1" applyAlignment="1" applyProtection="1">
      <alignment horizontal="center" vertical="center" shrinkToFit="1"/>
      <protection/>
    </xf>
    <xf numFmtId="0" fontId="57" fillId="0" borderId="25" xfId="0" applyFont="1" applyFill="1" applyBorder="1" applyAlignment="1" applyProtection="1">
      <alignment horizontal="center" vertical="center" shrinkToFit="1"/>
      <protection/>
    </xf>
    <xf numFmtId="0" fontId="57" fillId="7" borderId="26" xfId="0" applyFont="1" applyFill="1" applyBorder="1" applyAlignment="1" applyProtection="1">
      <alignment horizontal="center" vertical="center"/>
      <protection locked="0"/>
    </xf>
    <xf numFmtId="0" fontId="57" fillId="7" borderId="27" xfId="0" applyFont="1" applyFill="1" applyBorder="1" applyAlignment="1" applyProtection="1">
      <alignment horizontal="center" vertical="center"/>
      <protection locked="0"/>
    </xf>
    <xf numFmtId="0" fontId="57" fillId="0" borderId="23" xfId="0" applyFont="1" applyFill="1" applyBorder="1" applyAlignment="1" applyProtection="1">
      <alignment horizontal="left" vertical="center" indent="1"/>
      <protection/>
    </xf>
    <xf numFmtId="0" fontId="57" fillId="0" borderId="24" xfId="0" applyFont="1" applyFill="1" applyBorder="1" applyAlignment="1" applyProtection="1">
      <alignment horizontal="left" vertical="center" indent="1"/>
      <protection/>
    </xf>
    <xf numFmtId="0" fontId="57" fillId="0" borderId="25" xfId="0" applyFont="1" applyFill="1" applyBorder="1" applyAlignment="1" applyProtection="1">
      <alignment horizontal="left" vertical="center" indent="1"/>
      <protection/>
    </xf>
    <xf numFmtId="0" fontId="57" fillId="0" borderId="18" xfId="0" applyFont="1" applyFill="1" applyBorder="1" applyAlignment="1" applyProtection="1">
      <alignment horizontal="left" vertical="center" indent="1"/>
      <protection/>
    </xf>
    <xf numFmtId="0" fontId="57" fillId="0" borderId="11" xfId="0" applyFont="1" applyFill="1" applyBorder="1" applyAlignment="1" applyProtection="1">
      <alignment horizontal="center" vertical="center"/>
      <protection/>
    </xf>
    <xf numFmtId="0" fontId="57" fillId="0" borderId="19" xfId="0" applyFont="1" applyFill="1" applyBorder="1" applyAlignment="1" applyProtection="1">
      <alignment horizontal="center" vertical="center"/>
      <protection/>
    </xf>
    <xf numFmtId="0" fontId="57" fillId="0" borderId="10" xfId="0" applyFont="1" applyFill="1" applyBorder="1" applyAlignment="1" applyProtection="1">
      <alignment horizontal="center" vertical="center"/>
      <protection/>
    </xf>
    <xf numFmtId="49" fontId="57" fillId="7" borderId="11" xfId="0" applyNumberFormat="1" applyFont="1" applyFill="1" applyBorder="1" applyAlignment="1" applyProtection="1">
      <alignment horizontal="left" vertical="center" shrinkToFit="1"/>
      <protection locked="0"/>
    </xf>
    <xf numFmtId="49" fontId="57" fillId="7" borderId="10" xfId="0" applyNumberFormat="1" applyFont="1" applyFill="1" applyBorder="1" applyAlignment="1" applyProtection="1">
      <alignment horizontal="left" vertical="center" shrinkToFit="1"/>
      <protection locked="0"/>
    </xf>
    <xf numFmtId="49" fontId="57" fillId="7" borderId="19" xfId="0" applyNumberFormat="1" applyFont="1" applyFill="1" applyBorder="1" applyAlignment="1" applyProtection="1">
      <alignment horizontal="left" vertical="center" shrinkToFit="1"/>
      <protection locked="0"/>
    </xf>
    <xf numFmtId="0" fontId="57" fillId="7" borderId="11" xfId="0" applyFont="1" applyFill="1" applyBorder="1" applyAlignment="1" applyProtection="1">
      <alignment horizontal="left" vertical="center" shrinkToFit="1"/>
      <protection locked="0"/>
    </xf>
    <xf numFmtId="0" fontId="57" fillId="7" borderId="19" xfId="0" applyFont="1" applyFill="1" applyBorder="1" applyAlignment="1" applyProtection="1">
      <alignment horizontal="left" vertical="center" shrinkToFit="1"/>
      <protection locked="0"/>
    </xf>
    <xf numFmtId="0" fontId="57" fillId="0" borderId="28" xfId="0" applyFont="1" applyFill="1" applyBorder="1" applyAlignment="1" applyProtection="1">
      <alignment horizontal="left" vertical="center" indent="1"/>
      <protection/>
    </xf>
    <xf numFmtId="0" fontId="57" fillId="0" borderId="29" xfId="0" applyFont="1" applyFill="1" applyBorder="1" applyAlignment="1" applyProtection="1">
      <alignment horizontal="left" vertical="center" indent="1"/>
      <protection/>
    </xf>
    <xf numFmtId="0" fontId="57" fillId="0" borderId="30" xfId="0" applyFont="1" applyFill="1" applyBorder="1" applyAlignment="1" applyProtection="1">
      <alignment horizontal="left" vertical="center" indent="1"/>
      <protection/>
    </xf>
    <xf numFmtId="0" fontId="57" fillId="0" borderId="19" xfId="0" applyFont="1" applyFill="1" applyBorder="1" applyAlignment="1" applyProtection="1">
      <alignment horizontal="center" vertical="center" shrinkToFit="1"/>
      <protection/>
    </xf>
    <xf numFmtId="0" fontId="57" fillId="0" borderId="10" xfId="0" applyFont="1" applyFill="1" applyBorder="1" applyAlignment="1" applyProtection="1">
      <alignment horizontal="center" vertical="center" shrinkToFit="1"/>
      <protection/>
    </xf>
    <xf numFmtId="0" fontId="62" fillId="0" borderId="11" xfId="0" applyFont="1" applyFill="1" applyBorder="1" applyAlignment="1" applyProtection="1">
      <alignment horizontal="center" vertical="center"/>
      <protection/>
    </xf>
    <xf numFmtId="0" fontId="62" fillId="0" borderId="19" xfId="0" applyFont="1" applyFill="1" applyBorder="1" applyAlignment="1" applyProtection="1">
      <alignment horizontal="center" vertical="center"/>
      <protection/>
    </xf>
    <xf numFmtId="31" fontId="62" fillId="7" borderId="11" xfId="0" applyNumberFormat="1" applyFont="1" applyFill="1" applyBorder="1" applyAlignment="1" applyProtection="1">
      <alignment horizontal="center" vertical="center" shrinkToFit="1"/>
      <protection locked="0"/>
    </xf>
    <xf numFmtId="31" fontId="62" fillId="7" borderId="19" xfId="0" applyNumberFormat="1" applyFont="1" applyFill="1" applyBorder="1" applyAlignment="1" applyProtection="1">
      <alignment horizontal="center" vertical="center" shrinkToFit="1"/>
      <protection locked="0"/>
    </xf>
    <xf numFmtId="31" fontId="62" fillId="7" borderId="10" xfId="0" applyNumberFormat="1" applyFont="1" applyFill="1" applyBorder="1" applyAlignment="1" applyProtection="1">
      <alignment horizontal="center" vertical="center" shrinkToFit="1"/>
      <protection locked="0"/>
    </xf>
    <xf numFmtId="0" fontId="59" fillId="0" borderId="0" xfId="0" applyFont="1" applyFill="1" applyAlignment="1" applyProtection="1">
      <alignment horizontal="center" vertical="center"/>
      <protection/>
    </xf>
    <xf numFmtId="0" fontId="59" fillId="0" borderId="31" xfId="0" applyFont="1" applyFill="1" applyBorder="1" applyAlignment="1" applyProtection="1">
      <alignment horizontal="center" vertical="center"/>
      <protection/>
    </xf>
    <xf numFmtId="0" fontId="57" fillId="0" borderId="26" xfId="0" applyFont="1" applyFill="1" applyBorder="1" applyAlignment="1" applyProtection="1">
      <alignment horizontal="center" vertical="center"/>
      <protection/>
    </xf>
    <xf numFmtId="0" fontId="57" fillId="0" borderId="27" xfId="0" applyFont="1" applyFill="1" applyBorder="1" applyAlignment="1" applyProtection="1">
      <alignment horizontal="center" vertical="center"/>
      <protection/>
    </xf>
    <xf numFmtId="0" fontId="0" fillId="7" borderId="0" xfId="0" applyFill="1" applyAlignment="1" applyProtection="1">
      <alignment vertical="center"/>
      <protection locked="0"/>
    </xf>
    <xf numFmtId="0" fontId="57" fillId="0" borderId="11" xfId="0" applyFont="1" applyFill="1" applyBorder="1" applyAlignment="1" applyProtection="1">
      <alignment horizontal="left" vertical="center" indent="1"/>
      <protection/>
    </xf>
    <xf numFmtId="0" fontId="57" fillId="0" borderId="19" xfId="0" applyFont="1" applyFill="1" applyBorder="1" applyAlignment="1" applyProtection="1">
      <alignment horizontal="left" vertical="center" indent="1"/>
      <protection/>
    </xf>
    <xf numFmtId="0" fontId="57" fillId="0" borderId="10" xfId="0" applyFont="1" applyFill="1" applyBorder="1" applyAlignment="1" applyProtection="1">
      <alignment horizontal="left" vertical="center" indent="1"/>
      <protection/>
    </xf>
    <xf numFmtId="0" fontId="57" fillId="0" borderId="13" xfId="0" applyFont="1" applyFill="1" applyBorder="1" applyAlignment="1" applyProtection="1">
      <alignment horizontal="center" vertical="center"/>
      <protection/>
    </xf>
    <xf numFmtId="176" fontId="57" fillId="0" borderId="20" xfId="0" applyNumberFormat="1" applyFont="1" applyFill="1" applyBorder="1" applyAlignment="1" applyProtection="1">
      <alignment horizontal="right" vertical="center" indent="1"/>
      <protection/>
    </xf>
    <xf numFmtId="176" fontId="57" fillId="0" borderId="32" xfId="0" applyNumberFormat="1" applyFont="1" applyFill="1" applyBorder="1" applyAlignment="1" applyProtection="1">
      <alignment horizontal="right" vertical="center" indent="1"/>
      <protection/>
    </xf>
    <xf numFmtId="176" fontId="57" fillId="0" borderId="28" xfId="0" applyNumberFormat="1" applyFont="1" applyFill="1" applyBorder="1" applyAlignment="1" applyProtection="1">
      <alignment horizontal="right" vertical="center" indent="1"/>
      <protection/>
    </xf>
    <xf numFmtId="176" fontId="57" fillId="0" borderId="30" xfId="0" applyNumberFormat="1" applyFont="1" applyFill="1" applyBorder="1" applyAlignment="1" applyProtection="1">
      <alignment horizontal="right" vertical="center" indent="1"/>
      <protection/>
    </xf>
    <xf numFmtId="0" fontId="57" fillId="7" borderId="10" xfId="0" applyFont="1" applyFill="1" applyBorder="1" applyAlignment="1" applyProtection="1">
      <alignment horizontal="left" vertical="center" shrinkToFit="1"/>
      <protection locked="0"/>
    </xf>
    <xf numFmtId="0" fontId="57" fillId="7" borderId="13" xfId="0" applyFont="1" applyFill="1" applyBorder="1" applyAlignment="1" applyProtection="1">
      <alignment horizontal="center" vertical="center" shrinkToFit="1"/>
      <protection locked="0"/>
    </xf>
    <xf numFmtId="177" fontId="57" fillId="0" borderId="11" xfId="0" applyNumberFormat="1" applyFont="1" applyFill="1" applyBorder="1" applyAlignment="1" applyProtection="1">
      <alignment horizontal="right" vertical="center" shrinkToFit="1"/>
      <protection/>
    </xf>
    <xf numFmtId="177" fontId="57" fillId="0" borderId="10" xfId="0" applyNumberFormat="1" applyFont="1" applyFill="1" applyBorder="1" applyAlignment="1" applyProtection="1">
      <alignment horizontal="right" vertical="center" shrinkToFit="1"/>
      <protection/>
    </xf>
    <xf numFmtId="0" fontId="57" fillId="0" borderId="18" xfId="0" applyFont="1" applyFill="1" applyBorder="1" applyAlignment="1" applyProtection="1">
      <alignment horizontal="center" vertical="center"/>
      <protection/>
    </xf>
    <xf numFmtId="0" fontId="57" fillId="7" borderId="33" xfId="0" applyNumberFormat="1" applyFont="1" applyFill="1" applyBorder="1" applyAlignment="1" applyProtection="1">
      <alignment horizontal="right" vertical="center" indent="1" shrinkToFit="1"/>
      <protection locked="0"/>
    </xf>
    <xf numFmtId="0" fontId="57" fillId="7" borderId="34" xfId="0" applyNumberFormat="1" applyFont="1" applyFill="1" applyBorder="1" applyAlignment="1" applyProtection="1">
      <alignment horizontal="right" vertical="center" indent="1" shrinkToFit="1"/>
      <protection locked="0"/>
    </xf>
    <xf numFmtId="0" fontId="57" fillId="0" borderId="11" xfId="0" applyFont="1" applyFill="1" applyBorder="1" applyAlignment="1" applyProtection="1">
      <alignment horizontal="center" vertical="center" shrinkToFit="1"/>
      <protection/>
    </xf>
    <xf numFmtId="176" fontId="57" fillId="0" borderId="13" xfId="0" applyNumberFormat="1" applyFont="1" applyFill="1" applyBorder="1" applyAlignment="1" applyProtection="1">
      <alignment horizontal="right" vertical="center" indent="1"/>
      <protection/>
    </xf>
    <xf numFmtId="49" fontId="57" fillId="7" borderId="31" xfId="0" applyNumberFormat="1" applyFont="1" applyFill="1" applyBorder="1" applyAlignment="1" applyProtection="1">
      <alignment horizontal="left" vertical="center" shrinkToFit="1"/>
      <protection locked="0"/>
    </xf>
    <xf numFmtId="49" fontId="57" fillId="7" borderId="32" xfId="0" applyNumberFormat="1" applyFont="1" applyFill="1" applyBorder="1" applyAlignment="1" applyProtection="1">
      <alignment horizontal="left" vertical="center" shrinkToFit="1"/>
      <protection locked="0"/>
    </xf>
    <xf numFmtId="0" fontId="63" fillId="0" borderId="11" xfId="0" applyFont="1" applyBorder="1" applyAlignment="1" applyProtection="1">
      <alignment horizontal="center" vertical="center"/>
      <protection/>
    </xf>
    <xf numFmtId="0" fontId="63" fillId="0" borderId="10" xfId="0" applyFont="1" applyBorder="1" applyAlignment="1" applyProtection="1">
      <alignment horizontal="center" vertical="center"/>
      <protection/>
    </xf>
    <xf numFmtId="0" fontId="0" fillId="0" borderId="29" xfId="0" applyBorder="1" applyAlignment="1" applyProtection="1">
      <alignment horizontal="center" vertical="center"/>
      <protection/>
    </xf>
    <xf numFmtId="0" fontId="64" fillId="0" borderId="0" xfId="0" applyFont="1" applyAlignment="1" applyProtection="1">
      <alignment horizontal="center" vertical="center"/>
      <protection/>
    </xf>
    <xf numFmtId="0" fontId="38" fillId="0" borderId="11" xfId="0" applyFont="1" applyBorder="1" applyAlignment="1" applyProtection="1">
      <alignment horizontal="center" vertical="center" shrinkToFit="1"/>
      <protection/>
    </xf>
    <xf numFmtId="0" fontId="38" fillId="0" borderId="19" xfId="0" applyFont="1" applyBorder="1" applyAlignment="1" applyProtection="1">
      <alignment horizontal="center" vertical="center" shrinkToFit="1"/>
      <protection/>
    </xf>
    <xf numFmtId="0" fontId="38" fillId="0" borderId="19" xfId="0" applyFont="1" applyBorder="1" applyAlignment="1" applyProtection="1">
      <alignment horizontal="right" vertical="center"/>
      <protection/>
    </xf>
    <xf numFmtId="0" fontId="38" fillId="0" borderId="19" xfId="0" applyFont="1" applyBorder="1" applyAlignment="1" applyProtection="1">
      <alignment horizontal="left" vertical="center"/>
      <protection/>
    </xf>
    <xf numFmtId="0" fontId="38" fillId="0" borderId="10" xfId="0" applyFont="1" applyBorder="1" applyAlignment="1" applyProtection="1">
      <alignment horizontal="left" vertical="center"/>
      <protection/>
    </xf>
    <xf numFmtId="0" fontId="63" fillId="0" borderId="13" xfId="0" applyFont="1" applyBorder="1" applyAlignment="1" applyProtection="1">
      <alignment horizontal="center" vertical="center"/>
      <protection/>
    </xf>
    <xf numFmtId="0" fontId="38" fillId="0" borderId="11" xfId="0" applyFont="1" applyBorder="1" applyAlignment="1" applyProtection="1">
      <alignment horizontal="center" vertical="center"/>
      <protection/>
    </xf>
    <xf numFmtId="0" fontId="38" fillId="0" borderId="10" xfId="0" applyFont="1" applyBorder="1" applyAlignment="1" applyProtection="1">
      <alignment horizontal="center" vertical="center"/>
      <protection/>
    </xf>
    <xf numFmtId="0" fontId="0" fillId="0" borderId="0" xfId="0" applyAlignment="1" applyProtection="1">
      <alignment horizontal="center" vertical="top"/>
      <protection/>
    </xf>
    <xf numFmtId="0" fontId="38" fillId="0" borderId="19" xfId="0" applyFont="1" applyBorder="1" applyAlignment="1" applyProtection="1">
      <alignment horizontal="left" vertical="center" shrinkToFit="1"/>
      <protection/>
    </xf>
    <xf numFmtId="0" fontId="38" fillId="0" borderId="10" xfId="0" applyFont="1" applyBorder="1" applyAlignment="1" applyProtection="1">
      <alignment horizontal="left" vertical="center" shrinkToFit="1"/>
      <protection/>
    </xf>
    <xf numFmtId="0" fontId="38" fillId="0" borderId="19" xfId="0" applyFont="1" applyBorder="1" applyAlignment="1" applyProtection="1">
      <alignment horizontal="left" vertical="center" indent="1"/>
      <protection/>
    </xf>
    <xf numFmtId="0" fontId="38" fillId="0" borderId="28" xfId="0" applyFont="1" applyBorder="1" applyAlignment="1" applyProtection="1">
      <alignment horizontal="center" vertical="center"/>
      <protection/>
    </xf>
    <xf numFmtId="0" fontId="38" fillId="0" borderId="30" xfId="0" applyFont="1" applyBorder="1" applyAlignment="1" applyProtection="1">
      <alignment horizontal="center" vertical="center"/>
      <protection/>
    </xf>
    <xf numFmtId="0" fontId="38" fillId="0" borderId="20" xfId="0" applyFont="1" applyBorder="1" applyAlignment="1" applyProtection="1">
      <alignment horizontal="center" vertical="center"/>
      <protection/>
    </xf>
    <xf numFmtId="0" fontId="38" fillId="0" borderId="32" xfId="0" applyFont="1" applyBorder="1" applyAlignment="1" applyProtection="1">
      <alignment horizontal="center" vertical="center"/>
      <protection/>
    </xf>
    <xf numFmtId="0" fontId="38" fillId="0" borderId="28" xfId="0" applyFont="1" applyBorder="1" applyAlignment="1" applyProtection="1">
      <alignment horizontal="center" vertical="center" wrapText="1"/>
      <protection/>
    </xf>
    <xf numFmtId="0" fontId="38" fillId="0" borderId="30" xfId="0" applyFont="1" applyBorder="1" applyAlignment="1" applyProtection="1">
      <alignment horizontal="center" vertical="center" wrapText="1"/>
      <protection/>
    </xf>
    <xf numFmtId="0" fontId="38" fillId="0" borderId="16" xfId="0" applyFont="1" applyBorder="1" applyAlignment="1" applyProtection="1">
      <alignment horizontal="center" vertical="center" wrapText="1"/>
      <protection/>
    </xf>
    <xf numFmtId="0" fontId="38" fillId="0" borderId="17" xfId="0" applyFont="1" applyBorder="1" applyAlignment="1" applyProtection="1">
      <alignment horizontal="center" vertical="center" wrapText="1"/>
      <protection/>
    </xf>
    <xf numFmtId="0" fontId="38" fillId="0" borderId="20" xfId="0" applyFont="1" applyBorder="1" applyAlignment="1" applyProtection="1">
      <alignment horizontal="center" vertical="center" wrapText="1"/>
      <protection/>
    </xf>
    <xf numFmtId="0" fontId="38" fillId="0" borderId="32" xfId="0" applyFont="1" applyBorder="1" applyAlignment="1" applyProtection="1">
      <alignment horizontal="center" vertical="center" wrapText="1"/>
      <protection/>
    </xf>
    <xf numFmtId="176" fontId="38" fillId="0" borderId="28" xfId="0" applyNumberFormat="1" applyFont="1" applyBorder="1" applyAlignment="1" applyProtection="1">
      <alignment horizontal="right" vertical="center" indent="1"/>
      <protection/>
    </xf>
    <xf numFmtId="176" fontId="38" fillId="0" borderId="30" xfId="0" applyNumberFormat="1" applyFont="1" applyBorder="1" applyAlignment="1" applyProtection="1">
      <alignment horizontal="right" vertical="center" indent="1"/>
      <protection/>
    </xf>
    <xf numFmtId="176" fontId="38" fillId="0" borderId="20" xfId="0" applyNumberFormat="1" applyFont="1" applyBorder="1" applyAlignment="1" applyProtection="1">
      <alignment horizontal="right" vertical="center" indent="1"/>
      <protection/>
    </xf>
    <xf numFmtId="176" fontId="38" fillId="0" borderId="32" xfId="0" applyNumberFormat="1" applyFont="1" applyBorder="1" applyAlignment="1" applyProtection="1">
      <alignment horizontal="right" vertical="center" indent="1"/>
      <protection/>
    </xf>
    <xf numFmtId="0" fontId="38" fillId="0" borderId="35" xfId="0" applyFont="1" applyBorder="1" applyAlignment="1" applyProtection="1">
      <alignment horizontal="center" vertical="center"/>
      <protection/>
    </xf>
    <xf numFmtId="0" fontId="38" fillId="0" borderId="15" xfId="0" applyFont="1" applyBorder="1" applyAlignment="1" applyProtection="1">
      <alignment vertical="center"/>
      <protection/>
    </xf>
    <xf numFmtId="0" fontId="65" fillId="0" borderId="29" xfId="0" applyFont="1" applyBorder="1" applyAlignment="1" applyProtection="1">
      <alignment vertical="center" shrinkToFit="1"/>
      <protection/>
    </xf>
    <xf numFmtId="0" fontId="65" fillId="0" borderId="30" xfId="0" applyFont="1" applyBorder="1" applyAlignment="1" applyProtection="1">
      <alignment vertical="center" shrinkToFit="1"/>
      <protection/>
    </xf>
    <xf numFmtId="176" fontId="38" fillId="0" borderId="11" xfId="0" applyNumberFormat="1" applyFont="1" applyBorder="1" applyAlignment="1" applyProtection="1">
      <alignment horizontal="right" vertical="center" indent="1"/>
      <protection/>
    </xf>
    <xf numFmtId="176" fontId="38" fillId="0" borderId="19" xfId="0" applyNumberFormat="1" applyFont="1" applyBorder="1" applyAlignment="1" applyProtection="1">
      <alignment horizontal="right" vertical="center" indent="1"/>
      <protection/>
    </xf>
    <xf numFmtId="176" fontId="38" fillId="0" borderId="10" xfId="0" applyNumberFormat="1" applyFont="1" applyBorder="1" applyAlignment="1" applyProtection="1">
      <alignment horizontal="right" vertical="center" indent="1"/>
      <protection/>
    </xf>
    <xf numFmtId="0" fontId="38" fillId="0" borderId="0" xfId="0" applyFont="1" applyBorder="1" applyAlignment="1" applyProtection="1">
      <alignment horizontal="left" vertical="center" shrinkToFit="1"/>
      <protection/>
    </xf>
    <xf numFmtId="0" fontId="38" fillId="0" borderId="0" xfId="0" applyFont="1" applyAlignment="1" applyProtection="1">
      <alignment horizontal="left" vertical="center" shrinkToFit="1"/>
      <protection/>
    </xf>
    <xf numFmtId="0" fontId="38" fillId="0" borderId="17" xfId="0" applyFont="1" applyBorder="1" applyAlignment="1" applyProtection="1">
      <alignment horizontal="left" vertical="center" shrinkToFit="1"/>
      <protection/>
    </xf>
    <xf numFmtId="0" fontId="38" fillId="0" borderId="31" xfId="0" applyFont="1" applyBorder="1" applyAlignment="1" applyProtection="1">
      <alignment horizontal="left" vertical="center" shrinkToFit="1"/>
      <protection/>
    </xf>
    <xf numFmtId="0" fontId="38" fillId="0" borderId="32" xfId="0" applyFont="1" applyBorder="1" applyAlignment="1" applyProtection="1">
      <alignment horizontal="left" vertical="center" shrinkToFit="1"/>
      <protection/>
    </xf>
    <xf numFmtId="0" fontId="38" fillId="0" borderId="11" xfId="0" applyFont="1" applyBorder="1" applyAlignment="1" applyProtection="1">
      <alignment horizontal="left" vertical="center" indent="1"/>
      <protection/>
    </xf>
    <xf numFmtId="0" fontId="38" fillId="0" borderId="19" xfId="0" applyFont="1" applyBorder="1" applyAlignment="1" applyProtection="1">
      <alignment vertical="center"/>
      <protection/>
    </xf>
    <xf numFmtId="49" fontId="38" fillId="0" borderId="11" xfId="0" applyNumberFormat="1" applyFont="1" applyBorder="1" applyAlignment="1" applyProtection="1">
      <alignment horizontal="left" vertical="center" indent="1"/>
      <protection/>
    </xf>
    <xf numFmtId="49" fontId="38" fillId="0" borderId="19" xfId="0" applyNumberFormat="1" applyFont="1" applyBorder="1" applyAlignment="1" applyProtection="1">
      <alignment horizontal="left" vertical="center" indent="1"/>
      <protection/>
    </xf>
    <xf numFmtId="49" fontId="38" fillId="0" borderId="10" xfId="0" applyNumberFormat="1" applyFont="1" applyBorder="1" applyAlignment="1" applyProtection="1">
      <alignment horizontal="left" vertical="center" indent="1"/>
      <protection/>
    </xf>
    <xf numFmtId="0" fontId="38" fillId="0" borderId="19" xfId="0" applyFont="1" applyBorder="1" applyAlignment="1" applyProtection="1">
      <alignment horizontal="center" vertical="center"/>
      <protection/>
    </xf>
    <xf numFmtId="176" fontId="38" fillId="0" borderId="11" xfId="0" applyNumberFormat="1" applyFont="1" applyBorder="1" applyAlignment="1" applyProtection="1">
      <alignment horizontal="right" vertical="center"/>
      <protection/>
    </xf>
    <xf numFmtId="176" fontId="38" fillId="0" borderId="10" xfId="0" applyNumberFormat="1" applyFont="1" applyBorder="1" applyAlignment="1" applyProtection="1">
      <alignment horizontal="right" vertical="center"/>
      <protection/>
    </xf>
    <xf numFmtId="0" fontId="38" fillId="0" borderId="28" xfId="0" applyFont="1" applyBorder="1" applyAlignment="1" applyProtection="1">
      <alignment horizontal="left" vertical="center" indent="1"/>
      <protection/>
    </xf>
    <xf numFmtId="0" fontId="38" fillId="0" borderId="29" xfId="0" applyFont="1" applyBorder="1" applyAlignment="1" applyProtection="1">
      <alignment horizontal="left" vertical="center" indent="1"/>
      <protection/>
    </xf>
    <xf numFmtId="0" fontId="38" fillId="0" borderId="30" xfId="0" applyFont="1" applyBorder="1" applyAlignment="1" applyProtection="1">
      <alignment horizontal="left" vertical="center" indent="1"/>
      <protection/>
    </xf>
    <xf numFmtId="0" fontId="38" fillId="0" borderId="20" xfId="0" applyFont="1" applyBorder="1" applyAlignment="1" applyProtection="1">
      <alignment horizontal="left" vertical="center" indent="1"/>
      <protection/>
    </xf>
    <xf numFmtId="0" fontId="38" fillId="0" borderId="31" xfId="0" applyFont="1" applyBorder="1" applyAlignment="1" applyProtection="1">
      <alignment horizontal="left" vertical="center" indent="1"/>
      <protection/>
    </xf>
    <xf numFmtId="0" fontId="38" fillId="0" borderId="32" xfId="0" applyFont="1" applyBorder="1" applyAlignment="1" applyProtection="1">
      <alignment horizontal="left" vertical="center" indent="1"/>
      <protection/>
    </xf>
    <xf numFmtId="0" fontId="60" fillId="0" borderId="0" xfId="0" applyFont="1" applyBorder="1" applyAlignment="1" applyProtection="1">
      <alignment horizontal="center" vertical="center"/>
      <protection/>
    </xf>
    <xf numFmtId="0" fontId="0" fillId="0" borderId="0" xfId="0" applyBorder="1" applyAlignment="1" applyProtection="1">
      <alignment horizontal="right"/>
      <protection/>
    </xf>
    <xf numFmtId="0" fontId="0" fillId="0" borderId="0" xfId="0" applyBorder="1" applyAlignment="1" applyProtection="1">
      <alignment horizontal="left"/>
      <protection/>
    </xf>
    <xf numFmtId="178" fontId="38" fillId="0" borderId="11" xfId="0" applyNumberFormat="1" applyFont="1" applyBorder="1" applyAlignment="1" applyProtection="1">
      <alignment horizontal="right" vertical="center" indent="1"/>
      <protection/>
    </xf>
    <xf numFmtId="178" fontId="38" fillId="0" borderId="19" xfId="0" applyNumberFormat="1" applyFont="1" applyBorder="1" applyAlignment="1" applyProtection="1">
      <alignment horizontal="right" vertical="center" indent="1"/>
      <protection/>
    </xf>
    <xf numFmtId="178" fontId="38" fillId="0" borderId="10" xfId="0" applyNumberFormat="1" applyFont="1" applyBorder="1" applyAlignment="1" applyProtection="1">
      <alignment horizontal="right" vertical="center" indent="1"/>
      <protection/>
    </xf>
    <xf numFmtId="0" fontId="66" fillId="0" borderId="28"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7" borderId="14" xfId="0" applyFill="1" applyBorder="1" applyAlignment="1">
      <alignment horizontal="center" vertical="center" shrinkToFit="1"/>
    </xf>
    <xf numFmtId="0" fontId="57" fillId="0" borderId="16" xfId="0" applyFont="1" applyFill="1" applyBorder="1" applyAlignment="1" applyProtection="1">
      <alignment horizontal="center" vertical="center" shrinkToFit="1"/>
      <protection/>
    </xf>
    <xf numFmtId="0" fontId="57" fillId="0" borderId="36" xfId="0" applyFont="1" applyFill="1" applyBorder="1" applyAlignment="1" applyProtection="1">
      <alignment horizontal="center" vertical="center" shrinkToFit="1"/>
      <protection/>
    </xf>
    <xf numFmtId="0" fontId="57" fillId="33" borderId="13" xfId="0" applyFont="1" applyFill="1" applyBorder="1" applyAlignment="1" applyProtection="1">
      <alignment horizontal="center" vertical="center" shrinkToFit="1"/>
      <protection locked="0"/>
    </xf>
    <xf numFmtId="0" fontId="57" fillId="33" borderId="13" xfId="0" applyFont="1" applyFill="1" applyBorder="1" applyAlignment="1" applyProtection="1">
      <alignment vertical="center"/>
      <protection/>
    </xf>
    <xf numFmtId="0" fontId="57" fillId="0" borderId="13"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patternType="none">
          <bgColor indexed="65"/>
        </patternFill>
      </fill>
    </dxf>
    <dxf>
      <fill>
        <patternFill>
          <bgColor theme="4" tint="0.7999799847602844"/>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142875</xdr:rowOff>
    </xdr:from>
    <xdr:to>
      <xdr:col>12</xdr:col>
      <xdr:colOff>142875</xdr:colOff>
      <xdr:row>38</xdr:row>
      <xdr:rowOff>0</xdr:rowOff>
    </xdr:to>
    <xdr:sp>
      <xdr:nvSpPr>
        <xdr:cNvPr id="1" name="テキスト ボックス 2"/>
        <xdr:cNvSpPr txBox="1">
          <a:spLocks noChangeArrowheads="1"/>
        </xdr:cNvSpPr>
      </xdr:nvSpPr>
      <xdr:spPr>
        <a:xfrm>
          <a:off x="0" y="5629275"/>
          <a:ext cx="5010150" cy="2771775"/>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【振込先】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振込先　 百五銀行　内宮前支店　普通預金　　口座番号　１６３０８１</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口座名　一般財団法人三重陸上競技協会</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roku@mierk.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9"/>
  <sheetViews>
    <sheetView tabSelected="1" zoomScale="130" zoomScaleNormal="130" zoomScalePageLayoutView="0" workbookViewId="0" topLeftCell="A1">
      <selection activeCell="I16" sqref="I16"/>
    </sheetView>
  </sheetViews>
  <sheetFormatPr defaultColWidth="9.140625" defaultRowHeight="19.5" customHeight="1"/>
  <cols>
    <col min="1" max="9" width="9.57421875" style="17" customWidth="1"/>
    <col min="10" max="16384" width="9.00390625" style="17" customWidth="1"/>
  </cols>
  <sheetData>
    <row r="1" ht="19.5" customHeight="1">
      <c r="A1" s="57"/>
    </row>
    <row r="3" ht="15" customHeight="1">
      <c r="A3" s="18" t="s">
        <v>63</v>
      </c>
    </row>
    <row r="4" ht="15" customHeight="1"/>
    <row r="5" ht="15" customHeight="1">
      <c r="A5" s="20" t="s">
        <v>55</v>
      </c>
    </row>
    <row r="6" spans="1:9" ht="15" customHeight="1">
      <c r="A6" s="58" t="s">
        <v>54</v>
      </c>
      <c r="B6" s="58"/>
      <c r="C6" s="58"/>
      <c r="D6" s="58"/>
      <c r="E6" s="58"/>
      <c r="F6" s="58"/>
      <c r="G6" s="58"/>
      <c r="H6" s="58"/>
      <c r="I6" s="58"/>
    </row>
    <row r="7" spans="2:3" ht="15" customHeight="1">
      <c r="B7" s="19" t="s">
        <v>79</v>
      </c>
      <c r="C7" s="56" t="s">
        <v>80</v>
      </c>
    </row>
    <row r="8" ht="15" customHeight="1">
      <c r="A8" s="18"/>
    </row>
    <row r="9" ht="15" customHeight="1">
      <c r="A9" s="18" t="s">
        <v>64</v>
      </c>
    </row>
    <row r="10" ht="15" customHeight="1">
      <c r="A10" s="20" t="s">
        <v>65</v>
      </c>
    </row>
    <row r="11" ht="15" customHeight="1">
      <c r="A11" s="18" t="s">
        <v>83</v>
      </c>
    </row>
    <row r="12" ht="15" customHeight="1">
      <c r="A12" s="18" t="s">
        <v>66</v>
      </c>
    </row>
    <row r="13" ht="15" customHeight="1">
      <c r="A13" s="20" t="s">
        <v>56</v>
      </c>
    </row>
    <row r="14" spans="1:9" ht="15" customHeight="1">
      <c r="A14" s="59" t="s">
        <v>76</v>
      </c>
      <c r="B14" s="59"/>
      <c r="C14" s="59"/>
      <c r="D14" s="59"/>
      <c r="E14" s="59"/>
      <c r="F14" s="59"/>
      <c r="G14" s="59"/>
      <c r="H14" s="59"/>
      <c r="I14" s="59"/>
    </row>
    <row r="15" ht="15" customHeight="1">
      <c r="C15" s="18"/>
    </row>
    <row r="16" ht="15" customHeight="1">
      <c r="A16" s="18" t="s">
        <v>34</v>
      </c>
    </row>
    <row r="17" ht="15" customHeight="1">
      <c r="A17" s="18" t="s">
        <v>58</v>
      </c>
    </row>
    <row r="18" ht="15" customHeight="1">
      <c r="A18" s="18" t="s">
        <v>59</v>
      </c>
    </row>
    <row r="19" ht="15" customHeight="1">
      <c r="A19" s="22" t="s">
        <v>35</v>
      </c>
    </row>
    <row r="20" ht="15" customHeight="1">
      <c r="A20" s="22" t="s">
        <v>57</v>
      </c>
    </row>
    <row r="21" ht="15" customHeight="1">
      <c r="A21" s="18" t="s">
        <v>60</v>
      </c>
    </row>
    <row r="22" ht="15" customHeight="1">
      <c r="A22" s="18" t="s">
        <v>36</v>
      </c>
    </row>
    <row r="23" ht="15" customHeight="1">
      <c r="B23" s="17" t="s">
        <v>81</v>
      </c>
    </row>
    <row r="24" spans="1:3" ht="15" customHeight="1">
      <c r="A24" s="20"/>
      <c r="B24" s="17" t="s">
        <v>61</v>
      </c>
      <c r="C24" s="17" t="s">
        <v>62</v>
      </c>
    </row>
    <row r="25" ht="15" customHeight="1"/>
    <row r="27" spans="5:8" ht="19.5" customHeight="1">
      <c r="E27" s="21"/>
      <c r="F27" s="21"/>
      <c r="G27" s="21"/>
      <c r="H27" s="21"/>
    </row>
    <row r="29" ht="19.5" customHeight="1">
      <c r="D29" s="21"/>
    </row>
  </sheetData>
  <sheetProtection/>
  <mergeCells count="2">
    <mergeCell ref="A6:I6"/>
    <mergeCell ref="A14:I14"/>
  </mergeCells>
  <hyperlinks>
    <hyperlink ref="C7" r:id="rId1" display="toroku@mierk.jp"/>
  </hyperlinks>
  <printOptions horizontalCentered="1"/>
  <pageMargins left="0.5118110236220472" right="0.5118110236220472" top="0.7480314960629921" bottom="0.7480314960629921" header="0.31496062992125984" footer="0.31496062992125984"/>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158"/>
  <sheetViews>
    <sheetView showGridLines="0" zoomScale="110" zoomScaleNormal="110" zoomScalePageLayoutView="0" workbookViewId="0" topLeftCell="A1">
      <selection activeCell="X12" sqref="X12"/>
    </sheetView>
  </sheetViews>
  <sheetFormatPr defaultColWidth="9.140625" defaultRowHeight="15"/>
  <cols>
    <col min="1" max="1" width="13.421875" style="26" bestFit="1" customWidth="1"/>
    <col min="2" max="5" width="4.57421875" style="33" customWidth="1"/>
    <col min="6" max="14" width="4.57421875" style="34" customWidth="1"/>
    <col min="15" max="15" width="3.140625" style="35" customWidth="1"/>
    <col min="16" max="16" width="2.140625" style="34" customWidth="1"/>
    <col min="17" max="20" width="4.57421875" style="34" customWidth="1"/>
    <col min="21" max="21" width="11.421875" style="26" customWidth="1"/>
    <col min="22" max="22" width="7.421875" style="26" customWidth="1"/>
    <col min="23" max="23" width="9.00390625" style="26" hidden="1" customWidth="1"/>
    <col min="24" max="25" width="9.00390625" style="26" customWidth="1"/>
    <col min="26" max="26" width="8.8515625" style="26" customWidth="1"/>
    <col min="27" max="28" width="9.00390625" style="26" hidden="1" customWidth="1"/>
    <col min="29" max="16384" width="9.00390625" style="26" customWidth="1"/>
  </cols>
  <sheetData>
    <row r="1" spans="1:20" ht="21" customHeight="1">
      <c r="A1" s="93" t="s">
        <v>67</v>
      </c>
      <c r="B1" s="93"/>
      <c r="C1" s="93"/>
      <c r="D1" s="93"/>
      <c r="E1" s="93"/>
      <c r="F1" s="93"/>
      <c r="G1" s="93"/>
      <c r="H1" s="93"/>
      <c r="I1" s="93"/>
      <c r="J1" s="93"/>
      <c r="K1" s="93"/>
      <c r="L1" s="93"/>
      <c r="M1" s="93"/>
      <c r="N1" s="93"/>
      <c r="O1" s="24"/>
      <c r="P1" s="25"/>
      <c r="Q1" s="25"/>
      <c r="R1" s="25"/>
      <c r="S1" s="25"/>
      <c r="T1" s="25"/>
    </row>
    <row r="2" spans="1:20" ht="21" customHeight="1">
      <c r="A2" s="94"/>
      <c r="B2" s="94"/>
      <c r="C2" s="94"/>
      <c r="D2" s="94"/>
      <c r="E2" s="94"/>
      <c r="F2" s="94"/>
      <c r="G2" s="94"/>
      <c r="H2" s="94"/>
      <c r="I2" s="94"/>
      <c r="J2" s="94"/>
      <c r="K2" s="94"/>
      <c r="L2" s="94"/>
      <c r="M2" s="94"/>
      <c r="N2" s="94"/>
      <c r="O2" s="88" t="s">
        <v>43</v>
      </c>
      <c r="P2" s="89"/>
      <c r="Q2" s="89"/>
      <c r="R2" s="90"/>
      <c r="S2" s="91"/>
      <c r="T2" s="92"/>
    </row>
    <row r="3" spans="1:20" ht="21" customHeight="1">
      <c r="A3" s="98" t="s">
        <v>8</v>
      </c>
      <c r="B3" s="99"/>
      <c r="C3" s="100"/>
      <c r="D3" s="81"/>
      <c r="E3" s="82"/>
      <c r="F3" s="82"/>
      <c r="G3" s="82"/>
      <c r="H3" s="82"/>
      <c r="I3" s="82"/>
      <c r="J3" s="106"/>
      <c r="K3" s="101" t="s">
        <v>23</v>
      </c>
      <c r="L3" s="101"/>
      <c r="M3" s="107"/>
      <c r="N3" s="107"/>
      <c r="O3" s="75" t="s">
        <v>22</v>
      </c>
      <c r="P3" s="76"/>
      <c r="Q3" s="76"/>
      <c r="R3" s="76"/>
      <c r="S3" s="76"/>
      <c r="T3" s="77"/>
    </row>
    <row r="4" spans="1:20" ht="21" customHeight="1">
      <c r="A4" s="75" t="s">
        <v>9</v>
      </c>
      <c r="B4" s="76"/>
      <c r="C4" s="77"/>
      <c r="D4" s="81"/>
      <c r="E4" s="82"/>
      <c r="F4" s="82"/>
      <c r="G4" s="82"/>
      <c r="H4" s="82"/>
      <c r="I4" s="86" t="s">
        <v>71</v>
      </c>
      <c r="J4" s="86"/>
      <c r="K4" s="86"/>
      <c r="L4" s="86"/>
      <c r="M4" s="86"/>
      <c r="N4" s="87"/>
      <c r="O4" s="101" t="s">
        <v>19</v>
      </c>
      <c r="P4" s="101"/>
      <c r="Q4" s="114">
        <f>IF(F9="","",COUNTIF($F$9:$F$158,$O$4))</f>
      </c>
      <c r="R4" s="114"/>
      <c r="S4" s="104">
        <f>IF(F9="","",SUM(Q4:Q5))</f>
      </c>
      <c r="T4" s="105"/>
    </row>
    <row r="5" spans="1:20" ht="21" customHeight="1">
      <c r="A5" s="83" t="s">
        <v>9</v>
      </c>
      <c r="B5" s="84"/>
      <c r="C5" s="85"/>
      <c r="D5" s="27" t="s">
        <v>10</v>
      </c>
      <c r="E5" s="78"/>
      <c r="F5" s="79"/>
      <c r="G5" s="28" t="s">
        <v>11</v>
      </c>
      <c r="H5" s="78"/>
      <c r="I5" s="80"/>
      <c r="J5" s="79"/>
      <c r="K5" s="28" t="s">
        <v>37</v>
      </c>
      <c r="L5" s="78"/>
      <c r="M5" s="80"/>
      <c r="N5" s="79"/>
      <c r="O5" s="101" t="s">
        <v>20</v>
      </c>
      <c r="P5" s="101"/>
      <c r="Q5" s="102">
        <f>IF(F9="","",COUNTIF($F$9:$F$158,$O$5))</f>
      </c>
      <c r="R5" s="103"/>
      <c r="S5" s="102"/>
      <c r="T5" s="103"/>
    </row>
    <row r="6" spans="1:20" ht="21" customHeight="1">
      <c r="A6" s="29" t="s">
        <v>25</v>
      </c>
      <c r="B6" s="30"/>
      <c r="C6" s="31"/>
      <c r="D6" s="75" t="s">
        <v>21</v>
      </c>
      <c r="E6" s="77"/>
      <c r="F6" s="115"/>
      <c r="G6" s="115"/>
      <c r="H6" s="115"/>
      <c r="I6" s="115"/>
      <c r="J6" s="115"/>
      <c r="K6" s="115"/>
      <c r="L6" s="115"/>
      <c r="M6" s="115"/>
      <c r="N6" s="116"/>
      <c r="O6" s="113" t="s">
        <v>24</v>
      </c>
      <c r="P6" s="86"/>
      <c r="Q6" s="86"/>
      <c r="R6" s="87"/>
      <c r="S6" s="108">
        <f>IF(S4="","",S4*1000)</f>
      </c>
      <c r="T6" s="109"/>
    </row>
    <row r="7" spans="1:20" ht="21" customHeight="1" thickBot="1">
      <c r="A7" s="71" t="s">
        <v>26</v>
      </c>
      <c r="B7" s="72"/>
      <c r="C7" s="73"/>
      <c r="D7" s="95" t="s">
        <v>41</v>
      </c>
      <c r="E7" s="96"/>
      <c r="F7" s="97"/>
      <c r="G7" s="97"/>
      <c r="H7" s="97"/>
      <c r="I7" s="97"/>
      <c r="J7" s="97"/>
      <c r="K7" s="97"/>
      <c r="L7" s="97"/>
      <c r="M7" s="97"/>
      <c r="N7" s="97"/>
      <c r="O7" s="66" t="s">
        <v>44</v>
      </c>
      <c r="P7" s="67"/>
      <c r="Q7" s="67"/>
      <c r="R7" s="68"/>
      <c r="S7" s="69"/>
      <c r="T7" s="70"/>
    </row>
    <row r="8" spans="1:21" ht="21" customHeight="1" thickBot="1" thickTop="1">
      <c r="A8" s="54" t="s">
        <v>77</v>
      </c>
      <c r="B8" s="74" t="s">
        <v>0</v>
      </c>
      <c r="C8" s="74"/>
      <c r="D8" s="74"/>
      <c r="E8" s="74"/>
      <c r="F8" s="32" t="s">
        <v>1</v>
      </c>
      <c r="G8" s="32" t="s">
        <v>2</v>
      </c>
      <c r="H8" s="110" t="s">
        <v>3</v>
      </c>
      <c r="I8" s="110"/>
      <c r="J8" s="110"/>
      <c r="K8" s="110" t="s">
        <v>4</v>
      </c>
      <c r="L8" s="110"/>
      <c r="M8" s="110"/>
      <c r="N8" s="110"/>
      <c r="O8" s="66" t="s">
        <v>5</v>
      </c>
      <c r="P8" s="67"/>
      <c r="Q8" s="67"/>
      <c r="R8" s="68"/>
      <c r="S8" s="188" t="s">
        <v>39</v>
      </c>
      <c r="T8" s="189"/>
      <c r="U8" s="192" t="s">
        <v>82</v>
      </c>
    </row>
    <row r="9" spans="1:28" ht="19.5" customHeight="1" thickTop="1">
      <c r="A9" s="55" t="s">
        <v>78</v>
      </c>
      <c r="B9" s="60"/>
      <c r="C9" s="60"/>
      <c r="D9" s="60"/>
      <c r="E9" s="60"/>
      <c r="F9" s="49"/>
      <c r="G9" s="23"/>
      <c r="H9" s="61"/>
      <c r="I9" s="61"/>
      <c r="J9" s="61"/>
      <c r="K9" s="62"/>
      <c r="L9" s="62"/>
      <c r="M9" s="62"/>
      <c r="N9" s="62"/>
      <c r="O9" s="50">
        <f>IF(B9="","",VLOOKUP($S$7,$AA$9:$AB$16,2,FALSE))</f>
      </c>
      <c r="P9" s="51">
        <f>IF(O9="","",IF(O9&gt;=1,"-"))</f>
      </c>
      <c r="Q9" s="111"/>
      <c r="R9" s="112"/>
      <c r="S9" s="190"/>
      <c r="T9" s="190"/>
      <c r="U9" s="191">
        <f>IF(B9="","",$D$3)</f>
      </c>
      <c r="AA9" s="26" t="s">
        <v>45</v>
      </c>
      <c r="AB9" s="26">
        <v>1</v>
      </c>
    </row>
    <row r="10" spans="1:28" ht="19.5" customHeight="1">
      <c r="A10" s="55" t="s">
        <v>78</v>
      </c>
      <c r="B10" s="65"/>
      <c r="C10" s="65"/>
      <c r="D10" s="65"/>
      <c r="E10" s="65"/>
      <c r="F10" s="49"/>
      <c r="G10" s="23"/>
      <c r="H10" s="61"/>
      <c r="I10" s="61"/>
      <c r="J10" s="61"/>
      <c r="K10" s="62"/>
      <c r="L10" s="62"/>
      <c r="M10" s="62"/>
      <c r="N10" s="62"/>
      <c r="O10" s="52">
        <f aca="true" t="shared" si="0" ref="O10:O38">IF(B10="","",VLOOKUP($S$7,$AA$9:$AB$16,2,FALSE))</f>
      </c>
      <c r="P10" s="53">
        <f aca="true" t="shared" si="1" ref="P10:P38">IF(O10="","",IF(O10&gt;=1,"-"))</f>
      </c>
      <c r="Q10" s="63"/>
      <c r="R10" s="64"/>
      <c r="S10" s="190"/>
      <c r="T10" s="190"/>
      <c r="U10" s="191">
        <f aca="true" t="shared" si="2" ref="U10:U73">IF(B10="","",$D$3)</f>
      </c>
      <c r="AA10" s="26" t="s">
        <v>46</v>
      </c>
      <c r="AB10" s="26">
        <v>2</v>
      </c>
    </row>
    <row r="11" spans="1:28" ht="19.5" customHeight="1">
      <c r="A11" s="55" t="s">
        <v>78</v>
      </c>
      <c r="B11" s="65"/>
      <c r="C11" s="65"/>
      <c r="D11" s="65"/>
      <c r="E11" s="65"/>
      <c r="F11" s="49"/>
      <c r="G11" s="23"/>
      <c r="H11" s="61"/>
      <c r="I11" s="61"/>
      <c r="J11" s="61"/>
      <c r="K11" s="62"/>
      <c r="L11" s="62"/>
      <c r="M11" s="62"/>
      <c r="N11" s="62"/>
      <c r="O11" s="52">
        <f t="shared" si="0"/>
      </c>
      <c r="P11" s="53">
        <f t="shared" si="1"/>
      </c>
      <c r="Q11" s="63"/>
      <c r="R11" s="64"/>
      <c r="S11" s="190"/>
      <c r="T11" s="190"/>
      <c r="U11" s="191">
        <f t="shared" si="2"/>
      </c>
      <c r="AA11" s="26" t="s">
        <v>47</v>
      </c>
      <c r="AB11" s="26">
        <v>3</v>
      </c>
    </row>
    <row r="12" spans="1:28" ht="19.5" customHeight="1">
      <c r="A12" s="55" t="s">
        <v>78</v>
      </c>
      <c r="B12" s="65"/>
      <c r="C12" s="65"/>
      <c r="D12" s="65"/>
      <c r="E12" s="65"/>
      <c r="F12" s="49"/>
      <c r="G12" s="23"/>
      <c r="H12" s="61"/>
      <c r="I12" s="61"/>
      <c r="J12" s="61"/>
      <c r="K12" s="62"/>
      <c r="L12" s="62"/>
      <c r="M12" s="62"/>
      <c r="N12" s="62"/>
      <c r="O12" s="52">
        <f t="shared" si="0"/>
      </c>
      <c r="P12" s="53">
        <f t="shared" si="1"/>
      </c>
      <c r="Q12" s="63"/>
      <c r="R12" s="64"/>
      <c r="S12" s="190"/>
      <c r="T12" s="190"/>
      <c r="U12" s="191">
        <f t="shared" si="2"/>
      </c>
      <c r="AA12" s="26" t="s">
        <v>48</v>
      </c>
      <c r="AB12" s="26">
        <v>4</v>
      </c>
    </row>
    <row r="13" spans="1:28" ht="19.5" customHeight="1">
      <c r="A13" s="55" t="s">
        <v>78</v>
      </c>
      <c r="B13" s="65"/>
      <c r="C13" s="65"/>
      <c r="D13" s="65"/>
      <c r="E13" s="65"/>
      <c r="F13" s="49"/>
      <c r="G13" s="23"/>
      <c r="H13" s="61"/>
      <c r="I13" s="61"/>
      <c r="J13" s="61"/>
      <c r="K13" s="62"/>
      <c r="L13" s="62"/>
      <c r="M13" s="62"/>
      <c r="N13" s="62"/>
      <c r="O13" s="52">
        <f t="shared" si="0"/>
      </c>
      <c r="P13" s="53">
        <f t="shared" si="1"/>
      </c>
      <c r="Q13" s="63"/>
      <c r="R13" s="64"/>
      <c r="S13" s="190"/>
      <c r="T13" s="190"/>
      <c r="U13" s="191">
        <f t="shared" si="2"/>
      </c>
      <c r="AA13" s="26" t="s">
        <v>49</v>
      </c>
      <c r="AB13" s="26">
        <v>5</v>
      </c>
    </row>
    <row r="14" spans="1:28" ht="19.5" customHeight="1">
      <c r="A14" s="55" t="s">
        <v>78</v>
      </c>
      <c r="B14" s="65"/>
      <c r="C14" s="65"/>
      <c r="D14" s="65"/>
      <c r="E14" s="65"/>
      <c r="F14" s="49"/>
      <c r="G14" s="23"/>
      <c r="H14" s="61"/>
      <c r="I14" s="61"/>
      <c r="J14" s="61"/>
      <c r="K14" s="62"/>
      <c r="L14" s="62"/>
      <c r="M14" s="62"/>
      <c r="N14" s="62"/>
      <c r="O14" s="52">
        <f t="shared" si="0"/>
      </c>
      <c r="P14" s="53">
        <f t="shared" si="1"/>
      </c>
      <c r="Q14" s="63"/>
      <c r="R14" s="64"/>
      <c r="S14" s="190"/>
      <c r="T14" s="190"/>
      <c r="U14" s="191">
        <f t="shared" si="2"/>
      </c>
      <c r="AA14" s="26" t="s">
        <v>50</v>
      </c>
      <c r="AB14" s="26">
        <v>6</v>
      </c>
    </row>
    <row r="15" spans="1:28" ht="19.5" customHeight="1">
      <c r="A15" s="55" t="s">
        <v>78</v>
      </c>
      <c r="B15" s="65"/>
      <c r="C15" s="65"/>
      <c r="D15" s="65"/>
      <c r="E15" s="65"/>
      <c r="F15" s="49"/>
      <c r="G15" s="23"/>
      <c r="H15" s="61"/>
      <c r="I15" s="61"/>
      <c r="J15" s="61"/>
      <c r="K15" s="62"/>
      <c r="L15" s="62"/>
      <c r="M15" s="62"/>
      <c r="N15" s="62"/>
      <c r="O15" s="52">
        <f t="shared" si="0"/>
      </c>
      <c r="P15" s="53">
        <f t="shared" si="1"/>
      </c>
      <c r="Q15" s="63"/>
      <c r="R15" s="64"/>
      <c r="S15" s="190"/>
      <c r="T15" s="190"/>
      <c r="U15" s="191">
        <f t="shared" si="2"/>
      </c>
      <c r="AA15" s="26" t="s">
        <v>51</v>
      </c>
      <c r="AB15" s="26">
        <v>7</v>
      </c>
    </row>
    <row r="16" spans="1:28" ht="19.5" customHeight="1">
      <c r="A16" s="55" t="s">
        <v>78</v>
      </c>
      <c r="B16" s="65"/>
      <c r="C16" s="65"/>
      <c r="D16" s="65"/>
      <c r="E16" s="65"/>
      <c r="F16" s="49"/>
      <c r="G16" s="23"/>
      <c r="H16" s="61"/>
      <c r="I16" s="61"/>
      <c r="J16" s="61"/>
      <c r="K16" s="62"/>
      <c r="L16" s="62"/>
      <c r="M16" s="62"/>
      <c r="N16" s="62"/>
      <c r="O16" s="52">
        <f t="shared" si="0"/>
      </c>
      <c r="P16" s="53">
        <f t="shared" si="1"/>
      </c>
      <c r="Q16" s="63"/>
      <c r="R16" s="64"/>
      <c r="S16" s="190"/>
      <c r="T16" s="190"/>
      <c r="U16" s="191">
        <f t="shared" si="2"/>
      </c>
      <c r="AA16" s="26" t="s">
        <v>52</v>
      </c>
      <c r="AB16" s="26">
        <v>8</v>
      </c>
    </row>
    <row r="17" spans="1:21" ht="19.5" customHeight="1">
      <c r="A17" s="55" t="s">
        <v>78</v>
      </c>
      <c r="B17" s="65"/>
      <c r="C17" s="65"/>
      <c r="D17" s="65"/>
      <c r="E17" s="65"/>
      <c r="F17" s="49"/>
      <c r="G17" s="23"/>
      <c r="H17" s="61"/>
      <c r="I17" s="61"/>
      <c r="J17" s="61"/>
      <c r="K17" s="62"/>
      <c r="L17" s="62"/>
      <c r="M17" s="62"/>
      <c r="N17" s="62"/>
      <c r="O17" s="52">
        <f t="shared" si="0"/>
      </c>
      <c r="P17" s="53">
        <f t="shared" si="1"/>
      </c>
      <c r="Q17" s="63"/>
      <c r="R17" s="64"/>
      <c r="S17" s="190"/>
      <c r="T17" s="190"/>
      <c r="U17" s="191">
        <f t="shared" si="2"/>
      </c>
    </row>
    <row r="18" spans="1:21" ht="19.5" customHeight="1">
      <c r="A18" s="55" t="s">
        <v>78</v>
      </c>
      <c r="B18" s="65"/>
      <c r="C18" s="65"/>
      <c r="D18" s="65"/>
      <c r="E18" s="65"/>
      <c r="F18" s="49"/>
      <c r="G18" s="23"/>
      <c r="H18" s="61"/>
      <c r="I18" s="61"/>
      <c r="J18" s="61"/>
      <c r="K18" s="62"/>
      <c r="L18" s="62"/>
      <c r="M18" s="62"/>
      <c r="N18" s="62"/>
      <c r="O18" s="52">
        <f t="shared" si="0"/>
      </c>
      <c r="P18" s="53">
        <f t="shared" si="1"/>
      </c>
      <c r="Q18" s="63"/>
      <c r="R18" s="64"/>
      <c r="S18" s="190"/>
      <c r="T18" s="190"/>
      <c r="U18" s="191">
        <f t="shared" si="2"/>
      </c>
    </row>
    <row r="19" spans="1:21" ht="19.5" customHeight="1">
      <c r="A19" s="55" t="s">
        <v>78</v>
      </c>
      <c r="B19" s="65"/>
      <c r="C19" s="65"/>
      <c r="D19" s="65"/>
      <c r="E19" s="65"/>
      <c r="F19" s="49"/>
      <c r="G19" s="23"/>
      <c r="H19" s="61"/>
      <c r="I19" s="61"/>
      <c r="J19" s="61"/>
      <c r="K19" s="62"/>
      <c r="L19" s="62"/>
      <c r="M19" s="62"/>
      <c r="N19" s="62"/>
      <c r="O19" s="52">
        <f t="shared" si="0"/>
      </c>
      <c r="P19" s="53">
        <f t="shared" si="1"/>
      </c>
      <c r="Q19" s="63"/>
      <c r="R19" s="64"/>
      <c r="S19" s="190"/>
      <c r="T19" s="190"/>
      <c r="U19" s="191">
        <f t="shared" si="2"/>
      </c>
    </row>
    <row r="20" spans="1:21" ht="19.5" customHeight="1">
      <c r="A20" s="55" t="s">
        <v>78</v>
      </c>
      <c r="B20" s="65"/>
      <c r="C20" s="65"/>
      <c r="D20" s="65"/>
      <c r="E20" s="65"/>
      <c r="F20" s="49"/>
      <c r="G20" s="23"/>
      <c r="H20" s="61"/>
      <c r="I20" s="61"/>
      <c r="J20" s="61"/>
      <c r="K20" s="62"/>
      <c r="L20" s="62"/>
      <c r="M20" s="62"/>
      <c r="N20" s="62"/>
      <c r="O20" s="52">
        <f t="shared" si="0"/>
      </c>
      <c r="P20" s="53">
        <f t="shared" si="1"/>
      </c>
      <c r="Q20" s="63"/>
      <c r="R20" s="64"/>
      <c r="S20" s="190"/>
      <c r="T20" s="190"/>
      <c r="U20" s="191">
        <f t="shared" si="2"/>
      </c>
    </row>
    <row r="21" spans="1:23" ht="19.5" customHeight="1">
      <c r="A21" s="55" t="s">
        <v>78</v>
      </c>
      <c r="B21" s="65"/>
      <c r="C21" s="65"/>
      <c r="D21" s="65"/>
      <c r="E21" s="65"/>
      <c r="F21" s="49"/>
      <c r="G21" s="23"/>
      <c r="H21" s="61"/>
      <c r="I21" s="61"/>
      <c r="J21" s="61"/>
      <c r="K21" s="62"/>
      <c r="L21" s="62"/>
      <c r="M21" s="62"/>
      <c r="N21" s="62"/>
      <c r="O21" s="52">
        <f t="shared" si="0"/>
      </c>
      <c r="P21" s="53">
        <f t="shared" si="1"/>
      </c>
      <c r="Q21" s="63"/>
      <c r="R21" s="64"/>
      <c r="S21" s="190"/>
      <c r="T21" s="190"/>
      <c r="U21" s="191">
        <f t="shared" si="2"/>
      </c>
      <c r="W21" s="26" t="s">
        <v>42</v>
      </c>
    </row>
    <row r="22" spans="1:21" ht="19.5" customHeight="1">
      <c r="A22" s="55" t="s">
        <v>78</v>
      </c>
      <c r="B22" s="65"/>
      <c r="C22" s="65"/>
      <c r="D22" s="65"/>
      <c r="E22" s="65"/>
      <c r="F22" s="49"/>
      <c r="G22" s="23"/>
      <c r="H22" s="61"/>
      <c r="I22" s="61"/>
      <c r="J22" s="61"/>
      <c r="K22" s="62"/>
      <c r="L22" s="62"/>
      <c r="M22" s="62"/>
      <c r="N22" s="62"/>
      <c r="O22" s="52">
        <f t="shared" si="0"/>
      </c>
      <c r="P22" s="53">
        <f t="shared" si="1"/>
      </c>
      <c r="Q22" s="63"/>
      <c r="R22" s="64"/>
      <c r="S22" s="190"/>
      <c r="T22" s="190"/>
      <c r="U22" s="191">
        <f t="shared" si="2"/>
      </c>
    </row>
    <row r="23" spans="1:21" ht="19.5" customHeight="1">
      <c r="A23" s="55" t="s">
        <v>78</v>
      </c>
      <c r="B23" s="65"/>
      <c r="C23" s="65"/>
      <c r="D23" s="65"/>
      <c r="E23" s="65"/>
      <c r="F23" s="49"/>
      <c r="G23" s="23"/>
      <c r="H23" s="61"/>
      <c r="I23" s="61"/>
      <c r="J23" s="61"/>
      <c r="K23" s="62"/>
      <c r="L23" s="62"/>
      <c r="M23" s="62"/>
      <c r="N23" s="62"/>
      <c r="O23" s="52">
        <f t="shared" si="0"/>
      </c>
      <c r="P23" s="53">
        <f t="shared" si="1"/>
      </c>
      <c r="Q23" s="63"/>
      <c r="R23" s="64"/>
      <c r="S23" s="190"/>
      <c r="T23" s="190"/>
      <c r="U23" s="191">
        <f t="shared" si="2"/>
      </c>
    </row>
    <row r="24" spans="1:21" ht="19.5" customHeight="1">
      <c r="A24" s="55" t="s">
        <v>78</v>
      </c>
      <c r="B24" s="65"/>
      <c r="C24" s="65"/>
      <c r="D24" s="65"/>
      <c r="E24" s="65"/>
      <c r="F24" s="49"/>
      <c r="G24" s="23"/>
      <c r="H24" s="61"/>
      <c r="I24" s="61"/>
      <c r="J24" s="61"/>
      <c r="K24" s="62"/>
      <c r="L24" s="62"/>
      <c r="M24" s="62"/>
      <c r="N24" s="62"/>
      <c r="O24" s="52">
        <f t="shared" si="0"/>
      </c>
      <c r="P24" s="53">
        <f t="shared" si="1"/>
      </c>
      <c r="Q24" s="63"/>
      <c r="R24" s="64"/>
      <c r="S24" s="190"/>
      <c r="T24" s="190"/>
      <c r="U24" s="191">
        <f t="shared" si="2"/>
      </c>
    </row>
    <row r="25" spans="1:21" ht="19.5" customHeight="1">
      <c r="A25" s="55" t="s">
        <v>78</v>
      </c>
      <c r="B25" s="65"/>
      <c r="C25" s="65"/>
      <c r="D25" s="65"/>
      <c r="E25" s="65"/>
      <c r="F25" s="49"/>
      <c r="G25" s="23"/>
      <c r="H25" s="61"/>
      <c r="I25" s="61"/>
      <c r="J25" s="61"/>
      <c r="K25" s="62"/>
      <c r="L25" s="62"/>
      <c r="M25" s="62"/>
      <c r="N25" s="62"/>
      <c r="O25" s="52">
        <f t="shared" si="0"/>
      </c>
      <c r="P25" s="53">
        <f t="shared" si="1"/>
      </c>
      <c r="Q25" s="63"/>
      <c r="R25" s="64"/>
      <c r="S25" s="190"/>
      <c r="T25" s="190"/>
      <c r="U25" s="191">
        <f t="shared" si="2"/>
      </c>
    </row>
    <row r="26" spans="1:21" ht="19.5" customHeight="1">
      <c r="A26" s="55" t="s">
        <v>78</v>
      </c>
      <c r="B26" s="65"/>
      <c r="C26" s="65"/>
      <c r="D26" s="65"/>
      <c r="E26" s="65"/>
      <c r="F26" s="49"/>
      <c r="G26" s="23"/>
      <c r="H26" s="61"/>
      <c r="I26" s="61"/>
      <c r="J26" s="61"/>
      <c r="K26" s="62"/>
      <c r="L26" s="62"/>
      <c r="M26" s="62"/>
      <c r="N26" s="62"/>
      <c r="O26" s="52">
        <f t="shared" si="0"/>
      </c>
      <c r="P26" s="53">
        <f t="shared" si="1"/>
      </c>
      <c r="Q26" s="63"/>
      <c r="R26" s="64"/>
      <c r="S26" s="190"/>
      <c r="T26" s="190"/>
      <c r="U26" s="191">
        <f t="shared" si="2"/>
      </c>
    </row>
    <row r="27" spans="1:21" ht="19.5" customHeight="1">
      <c r="A27" s="55" t="s">
        <v>78</v>
      </c>
      <c r="B27" s="65"/>
      <c r="C27" s="65"/>
      <c r="D27" s="65"/>
      <c r="E27" s="65"/>
      <c r="F27" s="49"/>
      <c r="G27" s="23"/>
      <c r="H27" s="61"/>
      <c r="I27" s="61"/>
      <c r="J27" s="61"/>
      <c r="K27" s="62"/>
      <c r="L27" s="62"/>
      <c r="M27" s="62"/>
      <c r="N27" s="62"/>
      <c r="O27" s="52">
        <f t="shared" si="0"/>
      </c>
      <c r="P27" s="53">
        <f t="shared" si="1"/>
      </c>
      <c r="Q27" s="63"/>
      <c r="R27" s="64"/>
      <c r="S27" s="190"/>
      <c r="T27" s="190"/>
      <c r="U27" s="191">
        <f t="shared" si="2"/>
      </c>
    </row>
    <row r="28" spans="1:21" ht="19.5" customHeight="1">
      <c r="A28" s="55" t="s">
        <v>78</v>
      </c>
      <c r="B28" s="65"/>
      <c r="C28" s="65"/>
      <c r="D28" s="65"/>
      <c r="E28" s="65"/>
      <c r="F28" s="49"/>
      <c r="G28" s="23"/>
      <c r="H28" s="61"/>
      <c r="I28" s="61"/>
      <c r="J28" s="61"/>
      <c r="K28" s="62"/>
      <c r="L28" s="62"/>
      <c r="M28" s="62"/>
      <c r="N28" s="62"/>
      <c r="O28" s="52">
        <f t="shared" si="0"/>
      </c>
      <c r="P28" s="53">
        <f t="shared" si="1"/>
      </c>
      <c r="Q28" s="63"/>
      <c r="R28" s="64"/>
      <c r="S28" s="190"/>
      <c r="T28" s="190"/>
      <c r="U28" s="191">
        <f t="shared" si="2"/>
      </c>
    </row>
    <row r="29" spans="1:21" ht="19.5" customHeight="1">
      <c r="A29" s="55" t="s">
        <v>78</v>
      </c>
      <c r="B29" s="65"/>
      <c r="C29" s="65"/>
      <c r="D29" s="65"/>
      <c r="E29" s="65"/>
      <c r="F29" s="49"/>
      <c r="G29" s="23"/>
      <c r="H29" s="61"/>
      <c r="I29" s="61"/>
      <c r="J29" s="61"/>
      <c r="K29" s="62"/>
      <c r="L29" s="62"/>
      <c r="M29" s="62"/>
      <c r="N29" s="62"/>
      <c r="O29" s="52">
        <f t="shared" si="0"/>
      </c>
      <c r="P29" s="53">
        <f t="shared" si="1"/>
      </c>
      <c r="Q29" s="63"/>
      <c r="R29" s="64"/>
      <c r="S29" s="190"/>
      <c r="T29" s="190"/>
      <c r="U29" s="191">
        <f t="shared" si="2"/>
      </c>
    </row>
    <row r="30" spans="1:21" ht="19.5" customHeight="1">
      <c r="A30" s="55" t="s">
        <v>78</v>
      </c>
      <c r="B30" s="65"/>
      <c r="C30" s="65"/>
      <c r="D30" s="65"/>
      <c r="E30" s="65"/>
      <c r="F30" s="49"/>
      <c r="G30" s="23"/>
      <c r="H30" s="61"/>
      <c r="I30" s="61"/>
      <c r="J30" s="61"/>
      <c r="K30" s="62"/>
      <c r="L30" s="62"/>
      <c r="M30" s="62"/>
      <c r="N30" s="62"/>
      <c r="O30" s="52">
        <f t="shared" si="0"/>
      </c>
      <c r="P30" s="53">
        <f t="shared" si="1"/>
      </c>
      <c r="Q30" s="63"/>
      <c r="R30" s="64"/>
      <c r="S30" s="190"/>
      <c r="T30" s="190"/>
      <c r="U30" s="191">
        <f t="shared" si="2"/>
      </c>
    </row>
    <row r="31" spans="1:21" ht="19.5" customHeight="1">
      <c r="A31" s="55" t="s">
        <v>78</v>
      </c>
      <c r="B31" s="65"/>
      <c r="C31" s="65"/>
      <c r="D31" s="65"/>
      <c r="E31" s="65"/>
      <c r="F31" s="49"/>
      <c r="G31" s="23"/>
      <c r="H31" s="61"/>
      <c r="I31" s="61"/>
      <c r="J31" s="61"/>
      <c r="K31" s="62"/>
      <c r="L31" s="62"/>
      <c r="M31" s="62"/>
      <c r="N31" s="62"/>
      <c r="O31" s="52">
        <f t="shared" si="0"/>
      </c>
      <c r="P31" s="53">
        <f t="shared" si="1"/>
      </c>
      <c r="Q31" s="63"/>
      <c r="R31" s="64"/>
      <c r="S31" s="190"/>
      <c r="T31" s="190"/>
      <c r="U31" s="191">
        <f t="shared" si="2"/>
      </c>
    </row>
    <row r="32" spans="1:21" ht="19.5" customHeight="1">
      <c r="A32" s="55" t="s">
        <v>78</v>
      </c>
      <c r="B32" s="65"/>
      <c r="C32" s="65"/>
      <c r="D32" s="65"/>
      <c r="E32" s="65"/>
      <c r="F32" s="49"/>
      <c r="G32" s="23"/>
      <c r="H32" s="61"/>
      <c r="I32" s="61"/>
      <c r="J32" s="61"/>
      <c r="K32" s="62"/>
      <c r="L32" s="62"/>
      <c r="M32" s="62"/>
      <c r="N32" s="62"/>
      <c r="O32" s="52">
        <f t="shared" si="0"/>
      </c>
      <c r="P32" s="53">
        <f t="shared" si="1"/>
      </c>
      <c r="Q32" s="63"/>
      <c r="R32" s="64"/>
      <c r="S32" s="190"/>
      <c r="T32" s="190"/>
      <c r="U32" s="191">
        <f t="shared" si="2"/>
      </c>
    </row>
    <row r="33" spans="1:21" ht="19.5" customHeight="1">
      <c r="A33" s="55" t="s">
        <v>78</v>
      </c>
      <c r="B33" s="65"/>
      <c r="C33" s="65"/>
      <c r="D33" s="65"/>
      <c r="E33" s="65"/>
      <c r="F33" s="49"/>
      <c r="G33" s="23"/>
      <c r="H33" s="61"/>
      <c r="I33" s="61"/>
      <c r="J33" s="61"/>
      <c r="K33" s="62"/>
      <c r="L33" s="62"/>
      <c r="M33" s="62"/>
      <c r="N33" s="62"/>
      <c r="O33" s="52">
        <f t="shared" si="0"/>
      </c>
      <c r="P33" s="53">
        <f t="shared" si="1"/>
      </c>
      <c r="Q33" s="63"/>
      <c r="R33" s="64"/>
      <c r="S33" s="190"/>
      <c r="T33" s="190"/>
      <c r="U33" s="191">
        <f t="shared" si="2"/>
      </c>
    </row>
    <row r="34" spans="1:21" ht="19.5" customHeight="1">
      <c r="A34" s="55" t="s">
        <v>78</v>
      </c>
      <c r="B34" s="65"/>
      <c r="C34" s="65"/>
      <c r="D34" s="65"/>
      <c r="E34" s="65"/>
      <c r="F34" s="49"/>
      <c r="G34" s="23"/>
      <c r="H34" s="61"/>
      <c r="I34" s="61"/>
      <c r="J34" s="61"/>
      <c r="K34" s="62"/>
      <c r="L34" s="62"/>
      <c r="M34" s="62"/>
      <c r="N34" s="62"/>
      <c r="O34" s="52">
        <f t="shared" si="0"/>
      </c>
      <c r="P34" s="53">
        <f t="shared" si="1"/>
      </c>
      <c r="Q34" s="63"/>
      <c r="R34" s="64"/>
      <c r="S34" s="190"/>
      <c r="T34" s="190"/>
      <c r="U34" s="191">
        <f t="shared" si="2"/>
      </c>
    </row>
    <row r="35" spans="1:21" ht="19.5" customHeight="1">
      <c r="A35" s="55" t="s">
        <v>78</v>
      </c>
      <c r="B35" s="65"/>
      <c r="C35" s="65"/>
      <c r="D35" s="65"/>
      <c r="E35" s="65"/>
      <c r="F35" s="49"/>
      <c r="G35" s="23"/>
      <c r="H35" s="61"/>
      <c r="I35" s="61"/>
      <c r="J35" s="61"/>
      <c r="K35" s="62"/>
      <c r="L35" s="62"/>
      <c r="M35" s="62"/>
      <c r="N35" s="62"/>
      <c r="O35" s="52">
        <f t="shared" si="0"/>
      </c>
      <c r="P35" s="53">
        <f t="shared" si="1"/>
      </c>
      <c r="Q35" s="63"/>
      <c r="R35" s="64"/>
      <c r="S35" s="190"/>
      <c r="T35" s="190"/>
      <c r="U35" s="191">
        <f t="shared" si="2"/>
      </c>
    </row>
    <row r="36" spans="1:21" ht="19.5" customHeight="1">
      <c r="A36" s="55" t="s">
        <v>78</v>
      </c>
      <c r="B36" s="65"/>
      <c r="C36" s="65"/>
      <c r="D36" s="65"/>
      <c r="E36" s="65"/>
      <c r="F36" s="49"/>
      <c r="G36" s="23"/>
      <c r="H36" s="61"/>
      <c r="I36" s="61"/>
      <c r="J36" s="61"/>
      <c r="K36" s="62"/>
      <c r="L36" s="62"/>
      <c r="M36" s="62"/>
      <c r="N36" s="62"/>
      <c r="O36" s="52">
        <f t="shared" si="0"/>
      </c>
      <c r="P36" s="53">
        <f t="shared" si="1"/>
      </c>
      <c r="Q36" s="63"/>
      <c r="R36" s="64"/>
      <c r="S36" s="190"/>
      <c r="T36" s="190"/>
      <c r="U36" s="191">
        <f t="shared" si="2"/>
      </c>
    </row>
    <row r="37" spans="1:21" ht="19.5" customHeight="1">
      <c r="A37" s="55" t="s">
        <v>78</v>
      </c>
      <c r="B37" s="65"/>
      <c r="C37" s="65"/>
      <c r="D37" s="65"/>
      <c r="E37" s="65"/>
      <c r="F37" s="49"/>
      <c r="G37" s="23"/>
      <c r="H37" s="61"/>
      <c r="I37" s="61"/>
      <c r="J37" s="61"/>
      <c r="K37" s="62"/>
      <c r="L37" s="62"/>
      <c r="M37" s="62"/>
      <c r="N37" s="62"/>
      <c r="O37" s="52">
        <f t="shared" si="0"/>
      </c>
      <c r="P37" s="53">
        <f t="shared" si="1"/>
      </c>
      <c r="Q37" s="63"/>
      <c r="R37" s="64"/>
      <c r="S37" s="190"/>
      <c r="T37" s="190"/>
      <c r="U37" s="191">
        <f t="shared" si="2"/>
      </c>
    </row>
    <row r="38" spans="1:21" ht="19.5" customHeight="1">
      <c r="A38" s="55" t="s">
        <v>78</v>
      </c>
      <c r="B38" s="65"/>
      <c r="C38" s="65"/>
      <c r="D38" s="65"/>
      <c r="E38" s="65"/>
      <c r="F38" s="49"/>
      <c r="G38" s="23"/>
      <c r="H38" s="61"/>
      <c r="I38" s="61"/>
      <c r="J38" s="61"/>
      <c r="K38" s="62"/>
      <c r="L38" s="62"/>
      <c r="M38" s="62"/>
      <c r="N38" s="62"/>
      <c r="O38" s="52">
        <f t="shared" si="0"/>
      </c>
      <c r="P38" s="53">
        <f t="shared" si="1"/>
      </c>
      <c r="Q38" s="63"/>
      <c r="R38" s="64"/>
      <c r="S38" s="190"/>
      <c r="T38" s="190"/>
      <c r="U38" s="191">
        <f t="shared" si="2"/>
      </c>
    </row>
    <row r="39" spans="1:21" ht="19.5" customHeight="1">
      <c r="A39" s="55" t="s">
        <v>78</v>
      </c>
      <c r="B39" s="65"/>
      <c r="C39" s="65"/>
      <c r="D39" s="65"/>
      <c r="E39" s="65"/>
      <c r="F39" s="49"/>
      <c r="G39" s="23"/>
      <c r="H39" s="61"/>
      <c r="I39" s="61"/>
      <c r="J39" s="61"/>
      <c r="K39" s="62"/>
      <c r="L39" s="62"/>
      <c r="M39" s="62"/>
      <c r="N39" s="62"/>
      <c r="O39" s="52">
        <f aca="true" t="shared" si="3" ref="O39:O85">IF(B39="","",VLOOKUP($S$7,$AA$9:$AB$16,2,FALSE))</f>
      </c>
      <c r="P39" s="53">
        <f aca="true" t="shared" si="4" ref="P39:P85">IF(O39="","",IF(O39&gt;=1,"-"))</f>
      </c>
      <c r="Q39" s="63"/>
      <c r="R39" s="64"/>
      <c r="S39" s="190"/>
      <c r="T39" s="190"/>
      <c r="U39" s="191">
        <f t="shared" si="2"/>
      </c>
    </row>
    <row r="40" spans="1:21" ht="19.5" customHeight="1">
      <c r="A40" s="55" t="s">
        <v>78</v>
      </c>
      <c r="B40" s="65"/>
      <c r="C40" s="65"/>
      <c r="D40" s="65"/>
      <c r="E40" s="65"/>
      <c r="F40" s="49"/>
      <c r="G40" s="23"/>
      <c r="H40" s="61"/>
      <c r="I40" s="61"/>
      <c r="J40" s="61"/>
      <c r="K40" s="62"/>
      <c r="L40" s="62"/>
      <c r="M40" s="62"/>
      <c r="N40" s="62"/>
      <c r="O40" s="52">
        <f t="shared" si="3"/>
      </c>
      <c r="P40" s="53">
        <f t="shared" si="4"/>
      </c>
      <c r="Q40" s="63"/>
      <c r="R40" s="64"/>
      <c r="S40" s="190"/>
      <c r="T40" s="190"/>
      <c r="U40" s="191">
        <f t="shared" si="2"/>
      </c>
    </row>
    <row r="41" spans="1:21" ht="19.5" customHeight="1">
      <c r="A41" s="55" t="s">
        <v>78</v>
      </c>
      <c r="B41" s="65"/>
      <c r="C41" s="65"/>
      <c r="D41" s="65"/>
      <c r="E41" s="65"/>
      <c r="F41" s="49"/>
      <c r="G41" s="23"/>
      <c r="H41" s="61"/>
      <c r="I41" s="61"/>
      <c r="J41" s="61"/>
      <c r="K41" s="62"/>
      <c r="L41" s="62"/>
      <c r="M41" s="62"/>
      <c r="N41" s="62"/>
      <c r="O41" s="52">
        <f t="shared" si="3"/>
      </c>
      <c r="P41" s="53">
        <f t="shared" si="4"/>
      </c>
      <c r="Q41" s="63"/>
      <c r="R41" s="64"/>
      <c r="S41" s="190"/>
      <c r="T41" s="190"/>
      <c r="U41" s="191">
        <f t="shared" si="2"/>
      </c>
    </row>
    <row r="42" spans="1:21" ht="19.5" customHeight="1">
      <c r="A42" s="55" t="s">
        <v>78</v>
      </c>
      <c r="B42" s="65"/>
      <c r="C42" s="65"/>
      <c r="D42" s="65"/>
      <c r="E42" s="65"/>
      <c r="F42" s="49"/>
      <c r="G42" s="23"/>
      <c r="H42" s="61"/>
      <c r="I42" s="61"/>
      <c r="J42" s="61"/>
      <c r="K42" s="62"/>
      <c r="L42" s="62"/>
      <c r="M42" s="62"/>
      <c r="N42" s="62"/>
      <c r="O42" s="52">
        <f t="shared" si="3"/>
      </c>
      <c r="P42" s="53">
        <f t="shared" si="4"/>
      </c>
      <c r="Q42" s="63"/>
      <c r="R42" s="64"/>
      <c r="S42" s="190"/>
      <c r="T42" s="190"/>
      <c r="U42" s="191">
        <f t="shared" si="2"/>
      </c>
    </row>
    <row r="43" spans="1:21" ht="19.5" customHeight="1">
      <c r="A43" s="55" t="s">
        <v>78</v>
      </c>
      <c r="B43" s="65"/>
      <c r="C43" s="65"/>
      <c r="D43" s="65"/>
      <c r="E43" s="65"/>
      <c r="F43" s="49"/>
      <c r="G43" s="23"/>
      <c r="H43" s="61"/>
      <c r="I43" s="61"/>
      <c r="J43" s="61"/>
      <c r="K43" s="62"/>
      <c r="L43" s="62"/>
      <c r="M43" s="62"/>
      <c r="N43" s="62"/>
      <c r="O43" s="52">
        <f t="shared" si="3"/>
      </c>
      <c r="P43" s="53">
        <f t="shared" si="4"/>
      </c>
      <c r="Q43" s="63"/>
      <c r="R43" s="64"/>
      <c r="S43" s="190"/>
      <c r="T43" s="190"/>
      <c r="U43" s="191">
        <f t="shared" si="2"/>
      </c>
    </row>
    <row r="44" spans="1:21" ht="19.5" customHeight="1">
      <c r="A44" s="55" t="s">
        <v>78</v>
      </c>
      <c r="B44" s="65"/>
      <c r="C44" s="65"/>
      <c r="D44" s="65"/>
      <c r="E44" s="65"/>
      <c r="F44" s="49"/>
      <c r="G44" s="23"/>
      <c r="H44" s="61"/>
      <c r="I44" s="61"/>
      <c r="J44" s="61"/>
      <c r="K44" s="62"/>
      <c r="L44" s="62"/>
      <c r="M44" s="62"/>
      <c r="N44" s="62"/>
      <c r="O44" s="52">
        <f t="shared" si="3"/>
      </c>
      <c r="P44" s="53">
        <f t="shared" si="4"/>
      </c>
      <c r="Q44" s="63"/>
      <c r="R44" s="64"/>
      <c r="S44" s="190"/>
      <c r="T44" s="190"/>
      <c r="U44" s="191">
        <f t="shared" si="2"/>
      </c>
    </row>
    <row r="45" spans="1:21" ht="19.5" customHeight="1">
      <c r="A45" s="55" t="s">
        <v>78</v>
      </c>
      <c r="B45" s="65"/>
      <c r="C45" s="65"/>
      <c r="D45" s="65"/>
      <c r="E45" s="65"/>
      <c r="F45" s="49"/>
      <c r="G45" s="23"/>
      <c r="H45" s="61"/>
      <c r="I45" s="61"/>
      <c r="J45" s="61"/>
      <c r="K45" s="62"/>
      <c r="L45" s="62"/>
      <c r="M45" s="62"/>
      <c r="N45" s="62"/>
      <c r="O45" s="52">
        <f t="shared" si="3"/>
      </c>
      <c r="P45" s="53">
        <f t="shared" si="4"/>
      </c>
      <c r="Q45" s="63"/>
      <c r="R45" s="64"/>
      <c r="S45" s="190"/>
      <c r="T45" s="190"/>
      <c r="U45" s="191">
        <f t="shared" si="2"/>
      </c>
    </row>
    <row r="46" spans="1:21" ht="19.5" customHeight="1">
      <c r="A46" s="55" t="s">
        <v>78</v>
      </c>
      <c r="B46" s="65"/>
      <c r="C46" s="65"/>
      <c r="D46" s="65"/>
      <c r="E46" s="65"/>
      <c r="F46" s="49"/>
      <c r="G46" s="23"/>
      <c r="H46" s="61"/>
      <c r="I46" s="61"/>
      <c r="J46" s="61"/>
      <c r="K46" s="62"/>
      <c r="L46" s="62"/>
      <c r="M46" s="62"/>
      <c r="N46" s="62"/>
      <c r="O46" s="52">
        <f t="shared" si="3"/>
      </c>
      <c r="P46" s="53">
        <f t="shared" si="4"/>
      </c>
      <c r="Q46" s="63"/>
      <c r="R46" s="64"/>
      <c r="S46" s="190"/>
      <c r="T46" s="190"/>
      <c r="U46" s="191">
        <f t="shared" si="2"/>
      </c>
    </row>
    <row r="47" spans="1:21" ht="19.5" customHeight="1">
      <c r="A47" s="55" t="s">
        <v>78</v>
      </c>
      <c r="B47" s="65"/>
      <c r="C47" s="65"/>
      <c r="D47" s="65"/>
      <c r="E47" s="65"/>
      <c r="F47" s="49"/>
      <c r="G47" s="23"/>
      <c r="H47" s="61"/>
      <c r="I47" s="61"/>
      <c r="J47" s="61"/>
      <c r="K47" s="62"/>
      <c r="L47" s="62"/>
      <c r="M47" s="62"/>
      <c r="N47" s="62"/>
      <c r="O47" s="52">
        <f t="shared" si="3"/>
      </c>
      <c r="P47" s="53">
        <f t="shared" si="4"/>
      </c>
      <c r="Q47" s="63"/>
      <c r="R47" s="64"/>
      <c r="S47" s="190"/>
      <c r="T47" s="190"/>
      <c r="U47" s="191">
        <f t="shared" si="2"/>
      </c>
    </row>
    <row r="48" spans="1:21" ht="19.5" customHeight="1">
      <c r="A48" s="55" t="s">
        <v>78</v>
      </c>
      <c r="B48" s="65"/>
      <c r="C48" s="65"/>
      <c r="D48" s="65"/>
      <c r="E48" s="65"/>
      <c r="F48" s="49"/>
      <c r="G48" s="23"/>
      <c r="H48" s="61"/>
      <c r="I48" s="61"/>
      <c r="J48" s="61"/>
      <c r="K48" s="62"/>
      <c r="L48" s="62"/>
      <c r="M48" s="62"/>
      <c r="N48" s="62"/>
      <c r="O48" s="52">
        <f t="shared" si="3"/>
      </c>
      <c r="P48" s="53">
        <f t="shared" si="4"/>
      </c>
      <c r="Q48" s="63"/>
      <c r="R48" s="64"/>
      <c r="S48" s="190"/>
      <c r="T48" s="190"/>
      <c r="U48" s="191">
        <f t="shared" si="2"/>
      </c>
    </row>
    <row r="49" spans="1:21" ht="19.5" customHeight="1">
      <c r="A49" s="55" t="s">
        <v>78</v>
      </c>
      <c r="B49" s="65"/>
      <c r="C49" s="65"/>
      <c r="D49" s="65"/>
      <c r="E49" s="65"/>
      <c r="F49" s="49"/>
      <c r="G49" s="23"/>
      <c r="H49" s="61"/>
      <c r="I49" s="61"/>
      <c r="J49" s="61"/>
      <c r="K49" s="62"/>
      <c r="L49" s="62"/>
      <c r="M49" s="62"/>
      <c r="N49" s="62"/>
      <c r="O49" s="52">
        <f t="shared" si="3"/>
      </c>
      <c r="P49" s="53">
        <f t="shared" si="4"/>
      </c>
      <c r="Q49" s="63"/>
      <c r="R49" s="64"/>
      <c r="S49" s="190"/>
      <c r="T49" s="190"/>
      <c r="U49" s="191">
        <f t="shared" si="2"/>
      </c>
    </row>
    <row r="50" spans="1:21" ht="19.5" customHeight="1">
      <c r="A50" s="55" t="s">
        <v>78</v>
      </c>
      <c r="B50" s="65"/>
      <c r="C50" s="65"/>
      <c r="D50" s="65"/>
      <c r="E50" s="65"/>
      <c r="F50" s="49"/>
      <c r="G50" s="23"/>
      <c r="H50" s="61"/>
      <c r="I50" s="61"/>
      <c r="J50" s="61"/>
      <c r="K50" s="62"/>
      <c r="L50" s="62"/>
      <c r="M50" s="62"/>
      <c r="N50" s="62"/>
      <c r="O50" s="52">
        <f t="shared" si="3"/>
      </c>
      <c r="P50" s="53">
        <f t="shared" si="4"/>
      </c>
      <c r="Q50" s="63"/>
      <c r="R50" s="64"/>
      <c r="S50" s="190"/>
      <c r="T50" s="190"/>
      <c r="U50" s="191">
        <f t="shared" si="2"/>
      </c>
    </row>
    <row r="51" spans="1:21" ht="19.5" customHeight="1">
      <c r="A51" s="55" t="s">
        <v>78</v>
      </c>
      <c r="B51" s="65"/>
      <c r="C51" s="65"/>
      <c r="D51" s="65"/>
      <c r="E51" s="65"/>
      <c r="F51" s="49"/>
      <c r="G51" s="23"/>
      <c r="H51" s="61"/>
      <c r="I51" s="61"/>
      <c r="J51" s="61"/>
      <c r="K51" s="62"/>
      <c r="L51" s="62"/>
      <c r="M51" s="62"/>
      <c r="N51" s="62"/>
      <c r="O51" s="52">
        <f t="shared" si="3"/>
      </c>
      <c r="P51" s="53">
        <f t="shared" si="4"/>
      </c>
      <c r="Q51" s="63"/>
      <c r="R51" s="64"/>
      <c r="S51" s="190"/>
      <c r="T51" s="190"/>
      <c r="U51" s="191">
        <f t="shared" si="2"/>
      </c>
    </row>
    <row r="52" spans="1:21" ht="19.5" customHeight="1">
      <c r="A52" s="55" t="s">
        <v>78</v>
      </c>
      <c r="B52" s="65"/>
      <c r="C52" s="65"/>
      <c r="D52" s="65"/>
      <c r="E52" s="65"/>
      <c r="F52" s="49"/>
      <c r="G52" s="23"/>
      <c r="H52" s="61"/>
      <c r="I52" s="61"/>
      <c r="J52" s="61"/>
      <c r="K52" s="62"/>
      <c r="L52" s="62"/>
      <c r="M52" s="62"/>
      <c r="N52" s="62"/>
      <c r="O52" s="52">
        <f t="shared" si="3"/>
      </c>
      <c r="P52" s="53">
        <f t="shared" si="4"/>
      </c>
      <c r="Q52" s="63"/>
      <c r="R52" s="64"/>
      <c r="S52" s="190"/>
      <c r="T52" s="190"/>
      <c r="U52" s="191">
        <f t="shared" si="2"/>
      </c>
    </row>
    <row r="53" spans="1:21" ht="19.5" customHeight="1">
      <c r="A53" s="55" t="s">
        <v>78</v>
      </c>
      <c r="B53" s="65"/>
      <c r="C53" s="65"/>
      <c r="D53" s="65"/>
      <c r="E53" s="65"/>
      <c r="F53" s="49"/>
      <c r="G53" s="23"/>
      <c r="H53" s="61"/>
      <c r="I53" s="61"/>
      <c r="J53" s="61"/>
      <c r="K53" s="62"/>
      <c r="L53" s="62"/>
      <c r="M53" s="62"/>
      <c r="N53" s="62"/>
      <c r="O53" s="52">
        <f t="shared" si="3"/>
      </c>
      <c r="P53" s="53">
        <f t="shared" si="4"/>
      </c>
      <c r="Q53" s="63"/>
      <c r="R53" s="64"/>
      <c r="S53" s="190"/>
      <c r="T53" s="190"/>
      <c r="U53" s="191">
        <f t="shared" si="2"/>
      </c>
    </row>
    <row r="54" spans="1:21" ht="19.5" customHeight="1">
      <c r="A54" s="55" t="s">
        <v>78</v>
      </c>
      <c r="B54" s="65"/>
      <c r="C54" s="65"/>
      <c r="D54" s="65"/>
      <c r="E54" s="65"/>
      <c r="F54" s="49"/>
      <c r="G54" s="23"/>
      <c r="H54" s="61"/>
      <c r="I54" s="61"/>
      <c r="J54" s="61"/>
      <c r="K54" s="62"/>
      <c r="L54" s="62"/>
      <c r="M54" s="62"/>
      <c r="N54" s="62"/>
      <c r="O54" s="52">
        <f t="shared" si="3"/>
      </c>
      <c r="P54" s="53">
        <f t="shared" si="4"/>
      </c>
      <c r="Q54" s="63"/>
      <c r="R54" s="64"/>
      <c r="S54" s="190"/>
      <c r="T54" s="190"/>
      <c r="U54" s="191">
        <f t="shared" si="2"/>
      </c>
    </row>
    <row r="55" spans="1:21" ht="19.5" customHeight="1">
      <c r="A55" s="55" t="s">
        <v>78</v>
      </c>
      <c r="B55" s="65"/>
      <c r="C55" s="65"/>
      <c r="D55" s="65"/>
      <c r="E55" s="65"/>
      <c r="F55" s="49"/>
      <c r="G55" s="23"/>
      <c r="H55" s="61"/>
      <c r="I55" s="61"/>
      <c r="J55" s="61"/>
      <c r="K55" s="62"/>
      <c r="L55" s="62"/>
      <c r="M55" s="62"/>
      <c r="N55" s="62"/>
      <c r="O55" s="52">
        <f t="shared" si="3"/>
      </c>
      <c r="P55" s="53">
        <f t="shared" si="4"/>
      </c>
      <c r="Q55" s="63"/>
      <c r="R55" s="64"/>
      <c r="S55" s="190"/>
      <c r="T55" s="190"/>
      <c r="U55" s="191">
        <f t="shared" si="2"/>
      </c>
    </row>
    <row r="56" spans="1:21" ht="19.5" customHeight="1">
      <c r="A56" s="55" t="s">
        <v>78</v>
      </c>
      <c r="B56" s="65"/>
      <c r="C56" s="65"/>
      <c r="D56" s="65"/>
      <c r="E56" s="65"/>
      <c r="F56" s="49"/>
      <c r="G56" s="23"/>
      <c r="H56" s="61"/>
      <c r="I56" s="61"/>
      <c r="J56" s="61"/>
      <c r="K56" s="62"/>
      <c r="L56" s="62"/>
      <c r="M56" s="62"/>
      <c r="N56" s="62"/>
      <c r="O56" s="52">
        <f t="shared" si="3"/>
      </c>
      <c r="P56" s="53">
        <f t="shared" si="4"/>
      </c>
      <c r="Q56" s="63"/>
      <c r="R56" s="64"/>
      <c r="S56" s="190"/>
      <c r="T56" s="190"/>
      <c r="U56" s="191">
        <f t="shared" si="2"/>
      </c>
    </row>
    <row r="57" spans="1:21" ht="19.5" customHeight="1">
      <c r="A57" s="55" t="s">
        <v>78</v>
      </c>
      <c r="B57" s="65"/>
      <c r="C57" s="65"/>
      <c r="D57" s="65"/>
      <c r="E57" s="65"/>
      <c r="F57" s="49"/>
      <c r="G57" s="23"/>
      <c r="H57" s="61"/>
      <c r="I57" s="61"/>
      <c r="J57" s="61"/>
      <c r="K57" s="62"/>
      <c r="L57" s="62"/>
      <c r="M57" s="62"/>
      <c r="N57" s="62"/>
      <c r="O57" s="52">
        <f t="shared" si="3"/>
      </c>
      <c r="P57" s="53">
        <f t="shared" si="4"/>
      </c>
      <c r="Q57" s="63"/>
      <c r="R57" s="64"/>
      <c r="S57" s="190"/>
      <c r="T57" s="190"/>
      <c r="U57" s="191">
        <f t="shared" si="2"/>
      </c>
    </row>
    <row r="58" spans="1:21" ht="19.5" customHeight="1">
      <c r="A58" s="55" t="s">
        <v>78</v>
      </c>
      <c r="B58" s="65"/>
      <c r="C58" s="65"/>
      <c r="D58" s="65"/>
      <c r="E58" s="65"/>
      <c r="F58" s="49"/>
      <c r="G58" s="23"/>
      <c r="H58" s="61"/>
      <c r="I58" s="61"/>
      <c r="J58" s="61"/>
      <c r="K58" s="62"/>
      <c r="L58" s="62"/>
      <c r="M58" s="62"/>
      <c r="N58" s="62"/>
      <c r="O58" s="52">
        <f t="shared" si="3"/>
      </c>
      <c r="P58" s="53">
        <f t="shared" si="4"/>
      </c>
      <c r="Q58" s="63"/>
      <c r="R58" s="64"/>
      <c r="S58" s="190"/>
      <c r="T58" s="190"/>
      <c r="U58" s="191">
        <f t="shared" si="2"/>
      </c>
    </row>
    <row r="59" spans="1:21" ht="19.5" customHeight="1">
      <c r="A59" s="55" t="s">
        <v>78</v>
      </c>
      <c r="B59" s="65"/>
      <c r="C59" s="65"/>
      <c r="D59" s="65"/>
      <c r="E59" s="65"/>
      <c r="F59" s="49"/>
      <c r="G59" s="23"/>
      <c r="H59" s="61"/>
      <c r="I59" s="61"/>
      <c r="J59" s="61"/>
      <c r="K59" s="62"/>
      <c r="L59" s="62"/>
      <c r="M59" s="62"/>
      <c r="N59" s="62"/>
      <c r="O59" s="52">
        <f t="shared" si="3"/>
      </c>
      <c r="P59" s="53">
        <f t="shared" si="4"/>
      </c>
      <c r="Q59" s="63"/>
      <c r="R59" s="64"/>
      <c r="S59" s="190"/>
      <c r="T59" s="190"/>
      <c r="U59" s="191">
        <f t="shared" si="2"/>
      </c>
    </row>
    <row r="60" spans="1:21" ht="19.5" customHeight="1">
      <c r="A60" s="55" t="s">
        <v>78</v>
      </c>
      <c r="B60" s="65"/>
      <c r="C60" s="65"/>
      <c r="D60" s="65"/>
      <c r="E60" s="65"/>
      <c r="F60" s="49"/>
      <c r="G60" s="23"/>
      <c r="H60" s="61"/>
      <c r="I60" s="61"/>
      <c r="J60" s="61"/>
      <c r="K60" s="62"/>
      <c r="L60" s="62"/>
      <c r="M60" s="62"/>
      <c r="N60" s="62"/>
      <c r="O60" s="52">
        <f t="shared" si="3"/>
      </c>
      <c r="P60" s="53">
        <f t="shared" si="4"/>
      </c>
      <c r="Q60" s="63"/>
      <c r="R60" s="64"/>
      <c r="S60" s="190"/>
      <c r="T60" s="190"/>
      <c r="U60" s="191">
        <f t="shared" si="2"/>
      </c>
    </row>
    <row r="61" spans="1:21" ht="19.5" customHeight="1">
      <c r="A61" s="55" t="s">
        <v>78</v>
      </c>
      <c r="B61" s="65"/>
      <c r="C61" s="65"/>
      <c r="D61" s="65"/>
      <c r="E61" s="65"/>
      <c r="F61" s="49"/>
      <c r="G61" s="23"/>
      <c r="H61" s="61"/>
      <c r="I61" s="61"/>
      <c r="J61" s="61"/>
      <c r="K61" s="62"/>
      <c r="L61" s="62"/>
      <c r="M61" s="62"/>
      <c r="N61" s="62"/>
      <c r="O61" s="52">
        <f t="shared" si="3"/>
      </c>
      <c r="P61" s="53">
        <f t="shared" si="4"/>
      </c>
      <c r="Q61" s="63"/>
      <c r="R61" s="64"/>
      <c r="S61" s="190"/>
      <c r="T61" s="190"/>
      <c r="U61" s="191">
        <f t="shared" si="2"/>
      </c>
    </row>
    <row r="62" spans="1:21" ht="19.5" customHeight="1">
      <c r="A62" s="55" t="s">
        <v>78</v>
      </c>
      <c r="B62" s="65"/>
      <c r="C62" s="65"/>
      <c r="D62" s="65"/>
      <c r="E62" s="65"/>
      <c r="F62" s="49"/>
      <c r="G62" s="23"/>
      <c r="H62" s="61"/>
      <c r="I62" s="61"/>
      <c r="J62" s="61"/>
      <c r="K62" s="62"/>
      <c r="L62" s="62"/>
      <c r="M62" s="62"/>
      <c r="N62" s="62"/>
      <c r="O62" s="52">
        <f t="shared" si="3"/>
      </c>
      <c r="P62" s="53">
        <f t="shared" si="4"/>
      </c>
      <c r="Q62" s="63"/>
      <c r="R62" s="64"/>
      <c r="S62" s="190"/>
      <c r="T62" s="190"/>
      <c r="U62" s="191">
        <f t="shared" si="2"/>
      </c>
    </row>
    <row r="63" spans="1:21" ht="19.5" customHeight="1">
      <c r="A63" s="55" t="s">
        <v>78</v>
      </c>
      <c r="B63" s="65"/>
      <c r="C63" s="65"/>
      <c r="D63" s="65"/>
      <c r="E63" s="65"/>
      <c r="F63" s="49"/>
      <c r="G63" s="23"/>
      <c r="H63" s="61"/>
      <c r="I63" s="61"/>
      <c r="J63" s="61"/>
      <c r="K63" s="62"/>
      <c r="L63" s="62"/>
      <c r="M63" s="62"/>
      <c r="N63" s="62"/>
      <c r="O63" s="52">
        <f t="shared" si="3"/>
      </c>
      <c r="P63" s="53">
        <f t="shared" si="4"/>
      </c>
      <c r="Q63" s="63"/>
      <c r="R63" s="64"/>
      <c r="S63" s="190"/>
      <c r="T63" s="190"/>
      <c r="U63" s="191">
        <f t="shared" si="2"/>
      </c>
    </row>
    <row r="64" spans="1:21" ht="19.5" customHeight="1">
      <c r="A64" s="55" t="s">
        <v>78</v>
      </c>
      <c r="B64" s="65"/>
      <c r="C64" s="65"/>
      <c r="D64" s="65"/>
      <c r="E64" s="65"/>
      <c r="F64" s="49"/>
      <c r="G64" s="23"/>
      <c r="H64" s="61"/>
      <c r="I64" s="61"/>
      <c r="J64" s="61"/>
      <c r="K64" s="62"/>
      <c r="L64" s="62"/>
      <c r="M64" s="62"/>
      <c r="N64" s="62"/>
      <c r="O64" s="52">
        <f t="shared" si="3"/>
      </c>
      <c r="P64" s="53">
        <f t="shared" si="4"/>
      </c>
      <c r="Q64" s="63"/>
      <c r="R64" s="64"/>
      <c r="S64" s="190"/>
      <c r="T64" s="190"/>
      <c r="U64" s="191">
        <f t="shared" si="2"/>
      </c>
    </row>
    <row r="65" spans="1:21" ht="19.5" customHeight="1">
      <c r="A65" s="55" t="s">
        <v>78</v>
      </c>
      <c r="B65" s="65"/>
      <c r="C65" s="65"/>
      <c r="D65" s="65"/>
      <c r="E65" s="65"/>
      <c r="F65" s="49"/>
      <c r="G65" s="23"/>
      <c r="H65" s="61"/>
      <c r="I65" s="61"/>
      <c r="J65" s="61"/>
      <c r="K65" s="62"/>
      <c r="L65" s="62"/>
      <c r="M65" s="62"/>
      <c r="N65" s="62"/>
      <c r="O65" s="52">
        <f t="shared" si="3"/>
      </c>
      <c r="P65" s="53">
        <f t="shared" si="4"/>
      </c>
      <c r="Q65" s="63"/>
      <c r="R65" s="64"/>
      <c r="S65" s="190"/>
      <c r="T65" s="190"/>
      <c r="U65" s="191">
        <f t="shared" si="2"/>
      </c>
    </row>
    <row r="66" spans="1:21" ht="19.5" customHeight="1">
      <c r="A66" s="55" t="s">
        <v>78</v>
      </c>
      <c r="B66" s="65"/>
      <c r="C66" s="65"/>
      <c r="D66" s="65"/>
      <c r="E66" s="65"/>
      <c r="F66" s="49"/>
      <c r="G66" s="23"/>
      <c r="H66" s="61"/>
      <c r="I66" s="61"/>
      <c r="J66" s="61"/>
      <c r="K66" s="62"/>
      <c r="L66" s="62"/>
      <c r="M66" s="62"/>
      <c r="N66" s="62"/>
      <c r="O66" s="52">
        <f t="shared" si="3"/>
      </c>
      <c r="P66" s="53">
        <f t="shared" si="4"/>
      </c>
      <c r="Q66" s="63"/>
      <c r="R66" s="64"/>
      <c r="S66" s="190"/>
      <c r="T66" s="190"/>
      <c r="U66" s="191">
        <f t="shared" si="2"/>
      </c>
    </row>
    <row r="67" spans="1:21" ht="19.5" customHeight="1">
      <c r="A67" s="55" t="s">
        <v>78</v>
      </c>
      <c r="B67" s="65"/>
      <c r="C67" s="65"/>
      <c r="D67" s="65"/>
      <c r="E67" s="65"/>
      <c r="F67" s="49"/>
      <c r="G67" s="23"/>
      <c r="H67" s="61"/>
      <c r="I67" s="61"/>
      <c r="J67" s="61"/>
      <c r="K67" s="62"/>
      <c r="L67" s="62"/>
      <c r="M67" s="62"/>
      <c r="N67" s="62"/>
      <c r="O67" s="52">
        <f t="shared" si="3"/>
      </c>
      <c r="P67" s="53">
        <f t="shared" si="4"/>
      </c>
      <c r="Q67" s="63"/>
      <c r="R67" s="64"/>
      <c r="S67" s="190"/>
      <c r="T67" s="190"/>
      <c r="U67" s="191">
        <f t="shared" si="2"/>
      </c>
    </row>
    <row r="68" spans="1:21" ht="19.5" customHeight="1">
      <c r="A68" s="55" t="s">
        <v>78</v>
      </c>
      <c r="B68" s="65"/>
      <c r="C68" s="65"/>
      <c r="D68" s="65"/>
      <c r="E68" s="65"/>
      <c r="F68" s="49"/>
      <c r="G68" s="23"/>
      <c r="H68" s="61"/>
      <c r="I68" s="61"/>
      <c r="J68" s="61"/>
      <c r="K68" s="62"/>
      <c r="L68" s="62"/>
      <c r="M68" s="62"/>
      <c r="N68" s="62"/>
      <c r="O68" s="52">
        <f t="shared" si="3"/>
      </c>
      <c r="P68" s="53">
        <f t="shared" si="4"/>
      </c>
      <c r="Q68" s="63"/>
      <c r="R68" s="64"/>
      <c r="S68" s="190"/>
      <c r="T68" s="190"/>
      <c r="U68" s="191">
        <f t="shared" si="2"/>
      </c>
    </row>
    <row r="69" spans="1:21" ht="19.5" customHeight="1">
      <c r="A69" s="55" t="s">
        <v>78</v>
      </c>
      <c r="B69" s="65"/>
      <c r="C69" s="65"/>
      <c r="D69" s="65"/>
      <c r="E69" s="65"/>
      <c r="F69" s="49"/>
      <c r="G69" s="23"/>
      <c r="H69" s="61"/>
      <c r="I69" s="61"/>
      <c r="J69" s="61"/>
      <c r="K69" s="62"/>
      <c r="L69" s="62"/>
      <c r="M69" s="62"/>
      <c r="N69" s="62"/>
      <c r="O69" s="52">
        <f t="shared" si="3"/>
      </c>
      <c r="P69" s="53">
        <f t="shared" si="4"/>
      </c>
      <c r="Q69" s="63"/>
      <c r="R69" s="64"/>
      <c r="S69" s="190"/>
      <c r="T69" s="190"/>
      <c r="U69" s="191">
        <f t="shared" si="2"/>
      </c>
    </row>
    <row r="70" spans="1:21" ht="19.5" customHeight="1">
      <c r="A70" s="55" t="s">
        <v>78</v>
      </c>
      <c r="B70" s="65"/>
      <c r="C70" s="65"/>
      <c r="D70" s="65"/>
      <c r="E70" s="65"/>
      <c r="F70" s="49"/>
      <c r="G70" s="23"/>
      <c r="H70" s="61"/>
      <c r="I70" s="61"/>
      <c r="J70" s="61"/>
      <c r="K70" s="62"/>
      <c r="L70" s="62"/>
      <c r="M70" s="62"/>
      <c r="N70" s="62"/>
      <c r="O70" s="52">
        <f t="shared" si="3"/>
      </c>
      <c r="P70" s="53">
        <f t="shared" si="4"/>
      </c>
      <c r="Q70" s="63"/>
      <c r="R70" s="64"/>
      <c r="S70" s="190"/>
      <c r="T70" s="190"/>
      <c r="U70" s="191">
        <f t="shared" si="2"/>
      </c>
    </row>
    <row r="71" spans="1:21" ht="19.5" customHeight="1">
      <c r="A71" s="55" t="s">
        <v>78</v>
      </c>
      <c r="B71" s="65"/>
      <c r="C71" s="65"/>
      <c r="D71" s="65"/>
      <c r="E71" s="65"/>
      <c r="F71" s="49"/>
      <c r="G71" s="23"/>
      <c r="H71" s="61"/>
      <c r="I71" s="61"/>
      <c r="J71" s="61"/>
      <c r="K71" s="62"/>
      <c r="L71" s="62"/>
      <c r="M71" s="62"/>
      <c r="N71" s="62"/>
      <c r="O71" s="52">
        <f t="shared" si="3"/>
      </c>
      <c r="P71" s="53">
        <f t="shared" si="4"/>
      </c>
      <c r="Q71" s="63"/>
      <c r="R71" s="64"/>
      <c r="S71" s="190"/>
      <c r="T71" s="190"/>
      <c r="U71" s="191">
        <f t="shared" si="2"/>
      </c>
    </row>
    <row r="72" spans="1:21" ht="19.5" customHeight="1">
      <c r="A72" s="55" t="s">
        <v>78</v>
      </c>
      <c r="B72" s="65"/>
      <c r="C72" s="65"/>
      <c r="D72" s="65"/>
      <c r="E72" s="65"/>
      <c r="F72" s="49"/>
      <c r="G72" s="23"/>
      <c r="H72" s="61"/>
      <c r="I72" s="61"/>
      <c r="J72" s="61"/>
      <c r="K72" s="62"/>
      <c r="L72" s="62"/>
      <c r="M72" s="62"/>
      <c r="N72" s="62"/>
      <c r="O72" s="52">
        <f t="shared" si="3"/>
      </c>
      <c r="P72" s="53">
        <f t="shared" si="4"/>
      </c>
      <c r="Q72" s="63"/>
      <c r="R72" s="64"/>
      <c r="S72" s="190"/>
      <c r="T72" s="190"/>
      <c r="U72" s="191">
        <f t="shared" si="2"/>
      </c>
    </row>
    <row r="73" spans="1:21" ht="19.5" customHeight="1">
      <c r="A73" s="55" t="s">
        <v>78</v>
      </c>
      <c r="B73" s="65"/>
      <c r="C73" s="65"/>
      <c r="D73" s="65"/>
      <c r="E73" s="65"/>
      <c r="F73" s="49"/>
      <c r="G73" s="23"/>
      <c r="H73" s="61"/>
      <c r="I73" s="61"/>
      <c r="J73" s="61"/>
      <c r="K73" s="62"/>
      <c r="L73" s="62"/>
      <c r="M73" s="62"/>
      <c r="N73" s="62"/>
      <c r="O73" s="52">
        <f t="shared" si="3"/>
      </c>
      <c r="P73" s="53">
        <f t="shared" si="4"/>
      </c>
      <c r="Q73" s="63"/>
      <c r="R73" s="64"/>
      <c r="S73" s="190"/>
      <c r="T73" s="190"/>
      <c r="U73" s="191">
        <f t="shared" si="2"/>
      </c>
    </row>
    <row r="74" spans="1:21" ht="19.5" customHeight="1">
      <c r="A74" s="55" t="s">
        <v>78</v>
      </c>
      <c r="B74" s="65"/>
      <c r="C74" s="65"/>
      <c r="D74" s="65"/>
      <c r="E74" s="65"/>
      <c r="F74" s="49"/>
      <c r="G74" s="23"/>
      <c r="H74" s="61"/>
      <c r="I74" s="61"/>
      <c r="J74" s="61"/>
      <c r="K74" s="62"/>
      <c r="L74" s="62"/>
      <c r="M74" s="62"/>
      <c r="N74" s="62"/>
      <c r="O74" s="52">
        <f t="shared" si="3"/>
      </c>
      <c r="P74" s="53">
        <f t="shared" si="4"/>
      </c>
      <c r="Q74" s="63"/>
      <c r="R74" s="64"/>
      <c r="S74" s="190"/>
      <c r="T74" s="190"/>
      <c r="U74" s="191">
        <f aca="true" t="shared" si="5" ref="U74:U137">IF(B74="","",$D$3)</f>
      </c>
    </row>
    <row r="75" spans="1:21" ht="19.5" customHeight="1">
      <c r="A75" s="55" t="s">
        <v>78</v>
      </c>
      <c r="B75" s="65"/>
      <c r="C75" s="65"/>
      <c r="D75" s="65"/>
      <c r="E75" s="65"/>
      <c r="F75" s="49"/>
      <c r="G75" s="23"/>
      <c r="H75" s="61"/>
      <c r="I75" s="61"/>
      <c r="J75" s="61"/>
      <c r="K75" s="62"/>
      <c r="L75" s="62"/>
      <c r="M75" s="62"/>
      <c r="N75" s="62"/>
      <c r="O75" s="52">
        <f t="shared" si="3"/>
      </c>
      <c r="P75" s="53">
        <f t="shared" si="4"/>
      </c>
      <c r="Q75" s="63"/>
      <c r="R75" s="64"/>
      <c r="S75" s="190"/>
      <c r="T75" s="190"/>
      <c r="U75" s="191">
        <f t="shared" si="5"/>
      </c>
    </row>
    <row r="76" spans="1:21" ht="19.5" customHeight="1">
      <c r="A76" s="55" t="s">
        <v>78</v>
      </c>
      <c r="B76" s="65"/>
      <c r="C76" s="65"/>
      <c r="D76" s="65"/>
      <c r="E76" s="65"/>
      <c r="F76" s="49"/>
      <c r="G76" s="23"/>
      <c r="H76" s="61"/>
      <c r="I76" s="61"/>
      <c r="J76" s="61"/>
      <c r="K76" s="62"/>
      <c r="L76" s="62"/>
      <c r="M76" s="62"/>
      <c r="N76" s="62"/>
      <c r="O76" s="52">
        <f t="shared" si="3"/>
      </c>
      <c r="P76" s="53">
        <f t="shared" si="4"/>
      </c>
      <c r="Q76" s="63"/>
      <c r="R76" s="64"/>
      <c r="S76" s="190"/>
      <c r="T76" s="190"/>
      <c r="U76" s="191">
        <f t="shared" si="5"/>
      </c>
    </row>
    <row r="77" spans="1:21" ht="19.5" customHeight="1">
      <c r="A77" s="55" t="s">
        <v>78</v>
      </c>
      <c r="B77" s="65"/>
      <c r="C77" s="65"/>
      <c r="D77" s="65"/>
      <c r="E77" s="65"/>
      <c r="F77" s="49"/>
      <c r="G77" s="23"/>
      <c r="H77" s="61"/>
      <c r="I77" s="61"/>
      <c r="J77" s="61"/>
      <c r="K77" s="62"/>
      <c r="L77" s="62"/>
      <c r="M77" s="62"/>
      <c r="N77" s="62"/>
      <c r="O77" s="52">
        <f t="shared" si="3"/>
      </c>
      <c r="P77" s="53">
        <f t="shared" si="4"/>
      </c>
      <c r="Q77" s="63"/>
      <c r="R77" s="64"/>
      <c r="S77" s="190"/>
      <c r="T77" s="190"/>
      <c r="U77" s="191">
        <f t="shared" si="5"/>
      </c>
    </row>
    <row r="78" spans="1:21" ht="19.5" customHeight="1">
      <c r="A78" s="55" t="s">
        <v>78</v>
      </c>
      <c r="B78" s="65"/>
      <c r="C78" s="65"/>
      <c r="D78" s="65"/>
      <c r="E78" s="65"/>
      <c r="F78" s="49"/>
      <c r="G78" s="23"/>
      <c r="H78" s="61"/>
      <c r="I78" s="61"/>
      <c r="J78" s="61"/>
      <c r="K78" s="62"/>
      <c r="L78" s="62"/>
      <c r="M78" s="62"/>
      <c r="N78" s="62"/>
      <c r="O78" s="52">
        <f t="shared" si="3"/>
      </c>
      <c r="P78" s="53">
        <f t="shared" si="4"/>
      </c>
      <c r="Q78" s="63"/>
      <c r="R78" s="64"/>
      <c r="S78" s="190"/>
      <c r="T78" s="190"/>
      <c r="U78" s="191">
        <f t="shared" si="5"/>
      </c>
    </row>
    <row r="79" spans="1:21" ht="19.5" customHeight="1">
      <c r="A79" s="55" t="s">
        <v>78</v>
      </c>
      <c r="B79" s="65"/>
      <c r="C79" s="65"/>
      <c r="D79" s="65"/>
      <c r="E79" s="65"/>
      <c r="F79" s="49"/>
      <c r="G79" s="23"/>
      <c r="H79" s="61"/>
      <c r="I79" s="61"/>
      <c r="J79" s="61"/>
      <c r="K79" s="62"/>
      <c r="L79" s="62"/>
      <c r="M79" s="62"/>
      <c r="N79" s="62"/>
      <c r="O79" s="52">
        <f t="shared" si="3"/>
      </c>
      <c r="P79" s="53">
        <f t="shared" si="4"/>
      </c>
      <c r="Q79" s="63"/>
      <c r="R79" s="64"/>
      <c r="S79" s="190"/>
      <c r="T79" s="190"/>
      <c r="U79" s="191">
        <f t="shared" si="5"/>
      </c>
    </row>
    <row r="80" spans="1:21" ht="19.5" customHeight="1">
      <c r="A80" s="55" t="s">
        <v>78</v>
      </c>
      <c r="B80" s="65"/>
      <c r="C80" s="65"/>
      <c r="D80" s="65"/>
      <c r="E80" s="65"/>
      <c r="F80" s="49"/>
      <c r="G80" s="23"/>
      <c r="H80" s="61"/>
      <c r="I80" s="61"/>
      <c r="J80" s="61"/>
      <c r="K80" s="62"/>
      <c r="L80" s="62"/>
      <c r="M80" s="62"/>
      <c r="N80" s="62"/>
      <c r="O80" s="52">
        <f t="shared" si="3"/>
      </c>
      <c r="P80" s="53">
        <f t="shared" si="4"/>
      </c>
      <c r="Q80" s="63"/>
      <c r="R80" s="64"/>
      <c r="S80" s="190"/>
      <c r="T80" s="190"/>
      <c r="U80" s="191">
        <f t="shared" si="5"/>
      </c>
    </row>
    <row r="81" spans="1:21" ht="19.5" customHeight="1">
      <c r="A81" s="55" t="s">
        <v>78</v>
      </c>
      <c r="B81" s="65"/>
      <c r="C81" s="65"/>
      <c r="D81" s="65"/>
      <c r="E81" s="65"/>
      <c r="F81" s="49"/>
      <c r="G81" s="23"/>
      <c r="H81" s="61"/>
      <c r="I81" s="61"/>
      <c r="J81" s="61"/>
      <c r="K81" s="62"/>
      <c r="L81" s="62"/>
      <c r="M81" s="62"/>
      <c r="N81" s="62"/>
      <c r="O81" s="52">
        <f t="shared" si="3"/>
      </c>
      <c r="P81" s="53">
        <f t="shared" si="4"/>
      </c>
      <c r="Q81" s="63"/>
      <c r="R81" s="64"/>
      <c r="S81" s="190"/>
      <c r="T81" s="190"/>
      <c r="U81" s="191">
        <f t="shared" si="5"/>
      </c>
    </row>
    <row r="82" spans="1:21" ht="19.5" customHeight="1">
      <c r="A82" s="55" t="s">
        <v>78</v>
      </c>
      <c r="B82" s="65"/>
      <c r="C82" s="65"/>
      <c r="D82" s="65"/>
      <c r="E82" s="65"/>
      <c r="F82" s="49"/>
      <c r="G82" s="23"/>
      <c r="H82" s="61"/>
      <c r="I82" s="61"/>
      <c r="J82" s="61"/>
      <c r="K82" s="62"/>
      <c r="L82" s="62"/>
      <c r="M82" s="62"/>
      <c r="N82" s="62"/>
      <c r="O82" s="52">
        <f t="shared" si="3"/>
      </c>
      <c r="P82" s="53">
        <f t="shared" si="4"/>
      </c>
      <c r="Q82" s="63"/>
      <c r="R82" s="64"/>
      <c r="S82" s="190"/>
      <c r="T82" s="190"/>
      <c r="U82" s="191">
        <f t="shared" si="5"/>
      </c>
    </row>
    <row r="83" spans="1:21" ht="19.5" customHeight="1">
      <c r="A83" s="55" t="s">
        <v>78</v>
      </c>
      <c r="B83" s="65"/>
      <c r="C83" s="65"/>
      <c r="D83" s="65"/>
      <c r="E83" s="65"/>
      <c r="F83" s="49"/>
      <c r="G83" s="23"/>
      <c r="H83" s="61"/>
      <c r="I83" s="61"/>
      <c r="J83" s="61"/>
      <c r="K83" s="62"/>
      <c r="L83" s="62"/>
      <c r="M83" s="62"/>
      <c r="N83" s="62"/>
      <c r="O83" s="52">
        <f t="shared" si="3"/>
      </c>
      <c r="P83" s="53">
        <f t="shared" si="4"/>
      </c>
      <c r="Q83" s="63"/>
      <c r="R83" s="64"/>
      <c r="S83" s="190"/>
      <c r="T83" s="190"/>
      <c r="U83" s="191">
        <f t="shared" si="5"/>
      </c>
    </row>
    <row r="84" spans="1:21" ht="19.5" customHeight="1">
      <c r="A84" s="55" t="s">
        <v>78</v>
      </c>
      <c r="B84" s="65"/>
      <c r="C84" s="65"/>
      <c r="D84" s="65"/>
      <c r="E84" s="65"/>
      <c r="F84" s="49"/>
      <c r="G84" s="23"/>
      <c r="H84" s="61"/>
      <c r="I84" s="61"/>
      <c r="J84" s="61"/>
      <c r="K84" s="62"/>
      <c r="L84" s="62"/>
      <c r="M84" s="62"/>
      <c r="N84" s="62"/>
      <c r="O84" s="52">
        <f t="shared" si="3"/>
      </c>
      <c r="P84" s="53">
        <f t="shared" si="4"/>
      </c>
      <c r="Q84" s="63"/>
      <c r="R84" s="64"/>
      <c r="S84" s="190"/>
      <c r="T84" s="190"/>
      <c r="U84" s="191">
        <f t="shared" si="5"/>
      </c>
    </row>
    <row r="85" spans="1:21" ht="19.5" customHeight="1">
      <c r="A85" s="55" t="s">
        <v>78</v>
      </c>
      <c r="B85" s="65"/>
      <c r="C85" s="65"/>
      <c r="D85" s="65"/>
      <c r="E85" s="65"/>
      <c r="F85" s="49"/>
      <c r="G85" s="23"/>
      <c r="H85" s="61"/>
      <c r="I85" s="61"/>
      <c r="J85" s="61"/>
      <c r="K85" s="62"/>
      <c r="L85" s="62"/>
      <c r="M85" s="62"/>
      <c r="N85" s="62"/>
      <c r="O85" s="52">
        <f t="shared" si="3"/>
      </c>
      <c r="P85" s="53">
        <f t="shared" si="4"/>
      </c>
      <c r="Q85" s="63"/>
      <c r="R85" s="64"/>
      <c r="S85" s="190"/>
      <c r="T85" s="190"/>
      <c r="U85" s="191">
        <f t="shared" si="5"/>
      </c>
    </row>
    <row r="86" spans="1:21" ht="19.5" customHeight="1">
      <c r="A86" s="55" t="s">
        <v>78</v>
      </c>
      <c r="B86" s="65"/>
      <c r="C86" s="65"/>
      <c r="D86" s="65"/>
      <c r="E86" s="65"/>
      <c r="F86" s="49"/>
      <c r="G86" s="23"/>
      <c r="H86" s="61"/>
      <c r="I86" s="61"/>
      <c r="J86" s="61"/>
      <c r="K86" s="62"/>
      <c r="L86" s="62"/>
      <c r="M86" s="62"/>
      <c r="N86" s="62"/>
      <c r="O86" s="52">
        <f aca="true" t="shared" si="6" ref="O86:O104">IF(B86="","",VLOOKUP($S$7,$AA$9:$AB$16,2,FALSE))</f>
      </c>
      <c r="P86" s="53">
        <f aca="true" t="shared" si="7" ref="P86:P104">IF(O86="","",IF(O86&gt;=1,"-"))</f>
      </c>
      <c r="Q86" s="63"/>
      <c r="R86" s="64"/>
      <c r="S86" s="190"/>
      <c r="T86" s="190"/>
      <c r="U86" s="191">
        <f t="shared" si="5"/>
      </c>
    </row>
    <row r="87" spans="1:21" ht="19.5" customHeight="1">
      <c r="A87" s="55" t="s">
        <v>78</v>
      </c>
      <c r="B87" s="65"/>
      <c r="C87" s="65"/>
      <c r="D87" s="65"/>
      <c r="E87" s="65"/>
      <c r="F87" s="49"/>
      <c r="G87" s="23"/>
      <c r="H87" s="61"/>
      <c r="I87" s="61"/>
      <c r="J87" s="61"/>
      <c r="K87" s="62"/>
      <c r="L87" s="62"/>
      <c r="M87" s="62"/>
      <c r="N87" s="62"/>
      <c r="O87" s="52">
        <f t="shared" si="6"/>
      </c>
      <c r="P87" s="53">
        <f t="shared" si="7"/>
      </c>
      <c r="Q87" s="63"/>
      <c r="R87" s="64"/>
      <c r="S87" s="190"/>
      <c r="T87" s="190"/>
      <c r="U87" s="191">
        <f t="shared" si="5"/>
      </c>
    </row>
    <row r="88" spans="1:21" ht="19.5" customHeight="1">
      <c r="A88" s="55" t="s">
        <v>78</v>
      </c>
      <c r="B88" s="65"/>
      <c r="C88" s="65"/>
      <c r="D88" s="65"/>
      <c r="E88" s="65"/>
      <c r="F88" s="49"/>
      <c r="G88" s="23"/>
      <c r="H88" s="61"/>
      <c r="I88" s="61"/>
      <c r="J88" s="61"/>
      <c r="K88" s="62"/>
      <c r="L88" s="62"/>
      <c r="M88" s="62"/>
      <c r="N88" s="62"/>
      <c r="O88" s="52">
        <f t="shared" si="6"/>
      </c>
      <c r="P88" s="53">
        <f t="shared" si="7"/>
      </c>
      <c r="Q88" s="63"/>
      <c r="R88" s="64"/>
      <c r="S88" s="190"/>
      <c r="T88" s="190"/>
      <c r="U88" s="191">
        <f t="shared" si="5"/>
      </c>
    </row>
    <row r="89" spans="1:21" ht="19.5" customHeight="1">
      <c r="A89" s="55" t="s">
        <v>78</v>
      </c>
      <c r="B89" s="65"/>
      <c r="C89" s="65"/>
      <c r="D89" s="65"/>
      <c r="E89" s="65"/>
      <c r="F89" s="49"/>
      <c r="G89" s="23"/>
      <c r="H89" s="61"/>
      <c r="I89" s="61"/>
      <c r="J89" s="61"/>
      <c r="K89" s="62"/>
      <c r="L89" s="62"/>
      <c r="M89" s="62"/>
      <c r="N89" s="62"/>
      <c r="O89" s="52">
        <f t="shared" si="6"/>
      </c>
      <c r="P89" s="53">
        <f t="shared" si="7"/>
      </c>
      <c r="Q89" s="63"/>
      <c r="R89" s="64"/>
      <c r="S89" s="190"/>
      <c r="T89" s="190"/>
      <c r="U89" s="191">
        <f t="shared" si="5"/>
      </c>
    </row>
    <row r="90" spans="1:21" ht="19.5" customHeight="1">
      <c r="A90" s="55" t="s">
        <v>78</v>
      </c>
      <c r="B90" s="65"/>
      <c r="C90" s="65"/>
      <c r="D90" s="65"/>
      <c r="E90" s="65"/>
      <c r="F90" s="49"/>
      <c r="G90" s="23"/>
      <c r="H90" s="61"/>
      <c r="I90" s="61"/>
      <c r="J90" s="61"/>
      <c r="K90" s="62"/>
      <c r="L90" s="62"/>
      <c r="M90" s="62"/>
      <c r="N90" s="62"/>
      <c r="O90" s="52">
        <f t="shared" si="6"/>
      </c>
      <c r="P90" s="53">
        <f t="shared" si="7"/>
      </c>
      <c r="Q90" s="63"/>
      <c r="R90" s="64"/>
      <c r="S90" s="190"/>
      <c r="T90" s="190"/>
      <c r="U90" s="191">
        <f t="shared" si="5"/>
      </c>
    </row>
    <row r="91" spans="1:21" ht="19.5" customHeight="1">
      <c r="A91" s="55" t="s">
        <v>78</v>
      </c>
      <c r="B91" s="65"/>
      <c r="C91" s="65"/>
      <c r="D91" s="65"/>
      <c r="E91" s="65"/>
      <c r="F91" s="49"/>
      <c r="G91" s="23"/>
      <c r="H91" s="61"/>
      <c r="I91" s="61"/>
      <c r="J91" s="61"/>
      <c r="K91" s="62"/>
      <c r="L91" s="62"/>
      <c r="M91" s="62"/>
      <c r="N91" s="62"/>
      <c r="O91" s="52">
        <f t="shared" si="6"/>
      </c>
      <c r="P91" s="53">
        <f t="shared" si="7"/>
      </c>
      <c r="Q91" s="63"/>
      <c r="R91" s="64"/>
      <c r="S91" s="190"/>
      <c r="T91" s="190"/>
      <c r="U91" s="191">
        <f t="shared" si="5"/>
      </c>
    </row>
    <row r="92" spans="1:21" ht="19.5" customHeight="1">
      <c r="A92" s="55" t="s">
        <v>78</v>
      </c>
      <c r="B92" s="65"/>
      <c r="C92" s="65"/>
      <c r="D92" s="65"/>
      <c r="E92" s="65"/>
      <c r="F92" s="49"/>
      <c r="G92" s="23"/>
      <c r="H92" s="61"/>
      <c r="I92" s="61"/>
      <c r="J92" s="61"/>
      <c r="K92" s="62"/>
      <c r="L92" s="62"/>
      <c r="M92" s="62"/>
      <c r="N92" s="62"/>
      <c r="O92" s="52">
        <f t="shared" si="6"/>
      </c>
      <c r="P92" s="53">
        <f t="shared" si="7"/>
      </c>
      <c r="Q92" s="63"/>
      <c r="R92" s="64"/>
      <c r="S92" s="190"/>
      <c r="T92" s="190"/>
      <c r="U92" s="191">
        <f t="shared" si="5"/>
      </c>
    </row>
    <row r="93" spans="1:21" ht="19.5" customHeight="1">
      <c r="A93" s="55" t="s">
        <v>78</v>
      </c>
      <c r="B93" s="65"/>
      <c r="C93" s="65"/>
      <c r="D93" s="65"/>
      <c r="E93" s="65"/>
      <c r="F93" s="49"/>
      <c r="G93" s="23"/>
      <c r="H93" s="61"/>
      <c r="I93" s="61"/>
      <c r="J93" s="61"/>
      <c r="K93" s="62"/>
      <c r="L93" s="62"/>
      <c r="M93" s="62"/>
      <c r="N93" s="62"/>
      <c r="O93" s="52">
        <f t="shared" si="6"/>
      </c>
      <c r="P93" s="53">
        <f t="shared" si="7"/>
      </c>
      <c r="Q93" s="63"/>
      <c r="R93" s="64"/>
      <c r="S93" s="190"/>
      <c r="T93" s="190"/>
      <c r="U93" s="191">
        <f t="shared" si="5"/>
      </c>
    </row>
    <row r="94" spans="1:21" ht="19.5" customHeight="1">
      <c r="A94" s="55" t="s">
        <v>78</v>
      </c>
      <c r="B94" s="65"/>
      <c r="C94" s="65"/>
      <c r="D94" s="65"/>
      <c r="E94" s="65"/>
      <c r="F94" s="49"/>
      <c r="G94" s="23"/>
      <c r="H94" s="61"/>
      <c r="I94" s="61"/>
      <c r="J94" s="61"/>
      <c r="K94" s="62"/>
      <c r="L94" s="62"/>
      <c r="M94" s="62"/>
      <c r="N94" s="62"/>
      <c r="O94" s="52">
        <f t="shared" si="6"/>
      </c>
      <c r="P94" s="53">
        <f t="shared" si="7"/>
      </c>
      <c r="Q94" s="63"/>
      <c r="R94" s="64"/>
      <c r="S94" s="190"/>
      <c r="T94" s="190"/>
      <c r="U94" s="191">
        <f t="shared" si="5"/>
      </c>
    </row>
    <row r="95" spans="1:21" ht="19.5" customHeight="1">
      <c r="A95" s="55" t="s">
        <v>78</v>
      </c>
      <c r="B95" s="65"/>
      <c r="C95" s="65"/>
      <c r="D95" s="65"/>
      <c r="E95" s="65"/>
      <c r="F95" s="49"/>
      <c r="G95" s="23"/>
      <c r="H95" s="61"/>
      <c r="I95" s="61"/>
      <c r="J95" s="61"/>
      <c r="K95" s="62"/>
      <c r="L95" s="62"/>
      <c r="M95" s="62"/>
      <c r="N95" s="62"/>
      <c r="O95" s="52">
        <f t="shared" si="6"/>
      </c>
      <c r="P95" s="53">
        <f t="shared" si="7"/>
      </c>
      <c r="Q95" s="63"/>
      <c r="R95" s="64"/>
      <c r="S95" s="190"/>
      <c r="T95" s="190"/>
      <c r="U95" s="191">
        <f t="shared" si="5"/>
      </c>
    </row>
    <row r="96" spans="1:21" ht="19.5" customHeight="1">
      <c r="A96" s="55" t="s">
        <v>78</v>
      </c>
      <c r="B96" s="65"/>
      <c r="C96" s="65"/>
      <c r="D96" s="65"/>
      <c r="E96" s="65"/>
      <c r="F96" s="49"/>
      <c r="G96" s="23"/>
      <c r="H96" s="61"/>
      <c r="I96" s="61"/>
      <c r="J96" s="61"/>
      <c r="K96" s="62"/>
      <c r="L96" s="62"/>
      <c r="M96" s="62"/>
      <c r="N96" s="62"/>
      <c r="O96" s="52">
        <f t="shared" si="6"/>
      </c>
      <c r="P96" s="53">
        <f t="shared" si="7"/>
      </c>
      <c r="Q96" s="63"/>
      <c r="R96" s="64"/>
      <c r="S96" s="190"/>
      <c r="T96" s="190"/>
      <c r="U96" s="191">
        <f t="shared" si="5"/>
      </c>
    </row>
    <row r="97" spans="1:21" ht="19.5" customHeight="1">
      <c r="A97" s="55" t="s">
        <v>78</v>
      </c>
      <c r="B97" s="65"/>
      <c r="C97" s="65"/>
      <c r="D97" s="65"/>
      <c r="E97" s="65"/>
      <c r="F97" s="49"/>
      <c r="G97" s="23"/>
      <c r="H97" s="61"/>
      <c r="I97" s="61"/>
      <c r="J97" s="61"/>
      <c r="K97" s="62"/>
      <c r="L97" s="62"/>
      <c r="M97" s="62"/>
      <c r="N97" s="62"/>
      <c r="O97" s="52">
        <f t="shared" si="6"/>
      </c>
      <c r="P97" s="53">
        <f t="shared" si="7"/>
      </c>
      <c r="Q97" s="63"/>
      <c r="R97" s="64"/>
      <c r="S97" s="190"/>
      <c r="T97" s="190"/>
      <c r="U97" s="191">
        <f t="shared" si="5"/>
      </c>
    </row>
    <row r="98" spans="1:21" ht="19.5" customHeight="1">
      <c r="A98" s="55" t="s">
        <v>78</v>
      </c>
      <c r="B98" s="65"/>
      <c r="C98" s="65"/>
      <c r="D98" s="65"/>
      <c r="E98" s="65"/>
      <c r="F98" s="49"/>
      <c r="G98" s="23"/>
      <c r="H98" s="61"/>
      <c r="I98" s="61"/>
      <c r="J98" s="61"/>
      <c r="K98" s="62"/>
      <c r="L98" s="62"/>
      <c r="M98" s="62"/>
      <c r="N98" s="62"/>
      <c r="O98" s="52">
        <f t="shared" si="6"/>
      </c>
      <c r="P98" s="53">
        <f t="shared" si="7"/>
      </c>
      <c r="Q98" s="63"/>
      <c r="R98" s="64"/>
      <c r="S98" s="190"/>
      <c r="T98" s="190"/>
      <c r="U98" s="191">
        <f t="shared" si="5"/>
      </c>
    </row>
    <row r="99" spans="1:21" ht="19.5" customHeight="1">
      <c r="A99" s="55" t="s">
        <v>78</v>
      </c>
      <c r="B99" s="65"/>
      <c r="C99" s="65"/>
      <c r="D99" s="65"/>
      <c r="E99" s="65"/>
      <c r="F99" s="49"/>
      <c r="G99" s="23"/>
      <c r="H99" s="61"/>
      <c r="I99" s="61"/>
      <c r="J99" s="61"/>
      <c r="K99" s="62"/>
      <c r="L99" s="62"/>
      <c r="M99" s="62"/>
      <c r="N99" s="62"/>
      <c r="O99" s="52">
        <f t="shared" si="6"/>
      </c>
      <c r="P99" s="53">
        <f t="shared" si="7"/>
      </c>
      <c r="Q99" s="63"/>
      <c r="R99" s="64"/>
      <c r="S99" s="190"/>
      <c r="T99" s="190"/>
      <c r="U99" s="191">
        <f t="shared" si="5"/>
      </c>
    </row>
    <row r="100" spans="1:21" ht="19.5" customHeight="1">
      <c r="A100" s="55" t="s">
        <v>78</v>
      </c>
      <c r="B100" s="65"/>
      <c r="C100" s="65"/>
      <c r="D100" s="65"/>
      <c r="E100" s="65"/>
      <c r="F100" s="49"/>
      <c r="G100" s="23"/>
      <c r="H100" s="61"/>
      <c r="I100" s="61"/>
      <c r="J100" s="61"/>
      <c r="K100" s="62"/>
      <c r="L100" s="62"/>
      <c r="M100" s="62"/>
      <c r="N100" s="62"/>
      <c r="O100" s="52">
        <f t="shared" si="6"/>
      </c>
      <c r="P100" s="53">
        <f t="shared" si="7"/>
      </c>
      <c r="Q100" s="63"/>
      <c r="R100" s="64"/>
      <c r="S100" s="190"/>
      <c r="T100" s="190"/>
      <c r="U100" s="191">
        <f t="shared" si="5"/>
      </c>
    </row>
    <row r="101" spans="1:21" ht="19.5" customHeight="1">
      <c r="A101" s="55" t="s">
        <v>78</v>
      </c>
      <c r="B101" s="65"/>
      <c r="C101" s="65"/>
      <c r="D101" s="65"/>
      <c r="E101" s="65"/>
      <c r="F101" s="49"/>
      <c r="G101" s="23"/>
      <c r="H101" s="61"/>
      <c r="I101" s="61"/>
      <c r="J101" s="61"/>
      <c r="K101" s="62"/>
      <c r="L101" s="62"/>
      <c r="M101" s="62"/>
      <c r="N101" s="62"/>
      <c r="O101" s="52">
        <f t="shared" si="6"/>
      </c>
      <c r="P101" s="53">
        <f t="shared" si="7"/>
      </c>
      <c r="Q101" s="63"/>
      <c r="R101" s="64"/>
      <c r="S101" s="190"/>
      <c r="T101" s="190"/>
      <c r="U101" s="191">
        <f t="shared" si="5"/>
      </c>
    </row>
    <row r="102" spans="1:21" ht="19.5" customHeight="1">
      <c r="A102" s="55" t="s">
        <v>78</v>
      </c>
      <c r="B102" s="65"/>
      <c r="C102" s="65"/>
      <c r="D102" s="65"/>
      <c r="E102" s="65"/>
      <c r="F102" s="49"/>
      <c r="G102" s="23"/>
      <c r="H102" s="61"/>
      <c r="I102" s="61"/>
      <c r="J102" s="61"/>
      <c r="K102" s="62"/>
      <c r="L102" s="62"/>
      <c r="M102" s="62"/>
      <c r="N102" s="62"/>
      <c r="O102" s="52">
        <f t="shared" si="6"/>
      </c>
      <c r="P102" s="53">
        <f t="shared" si="7"/>
      </c>
      <c r="Q102" s="63"/>
      <c r="R102" s="64"/>
      <c r="S102" s="190"/>
      <c r="T102" s="190"/>
      <c r="U102" s="191">
        <f t="shared" si="5"/>
      </c>
    </row>
    <row r="103" spans="1:21" ht="19.5" customHeight="1">
      <c r="A103" s="55" t="s">
        <v>78</v>
      </c>
      <c r="B103" s="65"/>
      <c r="C103" s="65"/>
      <c r="D103" s="65"/>
      <c r="E103" s="65"/>
      <c r="F103" s="49"/>
      <c r="G103" s="23"/>
      <c r="H103" s="61"/>
      <c r="I103" s="61"/>
      <c r="J103" s="61"/>
      <c r="K103" s="62"/>
      <c r="L103" s="62"/>
      <c r="M103" s="62"/>
      <c r="N103" s="62"/>
      <c r="O103" s="52">
        <f t="shared" si="6"/>
      </c>
      <c r="P103" s="53">
        <f t="shared" si="7"/>
      </c>
      <c r="Q103" s="63"/>
      <c r="R103" s="64"/>
      <c r="S103" s="190"/>
      <c r="T103" s="190"/>
      <c r="U103" s="191">
        <f t="shared" si="5"/>
      </c>
    </row>
    <row r="104" spans="1:21" ht="19.5" customHeight="1">
      <c r="A104" s="55" t="s">
        <v>78</v>
      </c>
      <c r="B104" s="65"/>
      <c r="C104" s="65"/>
      <c r="D104" s="65"/>
      <c r="E104" s="65"/>
      <c r="F104" s="49"/>
      <c r="G104" s="23"/>
      <c r="H104" s="61"/>
      <c r="I104" s="61"/>
      <c r="J104" s="61"/>
      <c r="K104" s="62"/>
      <c r="L104" s="62"/>
      <c r="M104" s="62"/>
      <c r="N104" s="62"/>
      <c r="O104" s="52">
        <f t="shared" si="6"/>
      </c>
      <c r="P104" s="53">
        <f t="shared" si="7"/>
      </c>
      <c r="Q104" s="63"/>
      <c r="R104" s="64"/>
      <c r="S104" s="190"/>
      <c r="T104" s="190"/>
      <c r="U104" s="191">
        <f t="shared" si="5"/>
      </c>
    </row>
    <row r="105" spans="1:21" ht="19.5" customHeight="1">
      <c r="A105" s="55" t="s">
        <v>78</v>
      </c>
      <c r="B105" s="65"/>
      <c r="C105" s="65"/>
      <c r="D105" s="65"/>
      <c r="E105" s="65"/>
      <c r="F105" s="49"/>
      <c r="G105" s="23"/>
      <c r="H105" s="61"/>
      <c r="I105" s="61"/>
      <c r="J105" s="61"/>
      <c r="K105" s="62"/>
      <c r="L105" s="62"/>
      <c r="M105" s="62"/>
      <c r="N105" s="62"/>
      <c r="O105" s="52">
        <f>IF(B105="","",VLOOKUP($S$7,$AA$9:$AB$16,2,FALSE))</f>
      </c>
      <c r="P105" s="53">
        <f>IF(O105="","",IF(O105&gt;=1,"-"))</f>
      </c>
      <c r="Q105" s="63"/>
      <c r="R105" s="64"/>
      <c r="S105" s="190"/>
      <c r="T105" s="190"/>
      <c r="U105" s="191">
        <f t="shared" si="5"/>
      </c>
    </row>
    <row r="106" spans="1:21" ht="19.5" customHeight="1">
      <c r="A106" s="55" t="s">
        <v>78</v>
      </c>
      <c r="B106" s="65"/>
      <c r="C106" s="65"/>
      <c r="D106" s="65"/>
      <c r="E106" s="65"/>
      <c r="F106" s="49"/>
      <c r="G106" s="23"/>
      <c r="H106" s="61"/>
      <c r="I106" s="61"/>
      <c r="J106" s="61"/>
      <c r="K106" s="62"/>
      <c r="L106" s="62"/>
      <c r="M106" s="62"/>
      <c r="N106" s="62"/>
      <c r="O106" s="52">
        <f>IF(B106="","",VLOOKUP($S$7,$AA$9:$AB$16,2,FALSE))</f>
      </c>
      <c r="P106" s="53">
        <f>IF(O106="","",IF(O106&gt;=1,"-"))</f>
      </c>
      <c r="Q106" s="63"/>
      <c r="R106" s="64"/>
      <c r="S106" s="190"/>
      <c r="T106" s="190"/>
      <c r="U106" s="191">
        <f t="shared" si="5"/>
      </c>
    </row>
    <row r="107" spans="1:21" ht="19.5" customHeight="1">
      <c r="A107" s="55" t="s">
        <v>78</v>
      </c>
      <c r="B107" s="65"/>
      <c r="C107" s="65"/>
      <c r="D107" s="65"/>
      <c r="E107" s="65"/>
      <c r="F107" s="49"/>
      <c r="G107" s="23"/>
      <c r="H107" s="61"/>
      <c r="I107" s="61"/>
      <c r="J107" s="61"/>
      <c r="K107" s="62"/>
      <c r="L107" s="62"/>
      <c r="M107" s="62"/>
      <c r="N107" s="62"/>
      <c r="O107" s="52">
        <f>IF(B107="","",VLOOKUP($S$7,$AA$9:$AB$16,2,FALSE))</f>
      </c>
      <c r="P107" s="53">
        <f>IF(O107="","",IF(O107&gt;=1,"-"))</f>
      </c>
      <c r="Q107" s="63"/>
      <c r="R107" s="64"/>
      <c r="S107" s="190"/>
      <c r="T107" s="190"/>
      <c r="U107" s="191">
        <f t="shared" si="5"/>
      </c>
    </row>
    <row r="108" spans="1:21" ht="19.5" customHeight="1">
      <c r="A108" s="55" t="s">
        <v>78</v>
      </c>
      <c r="B108" s="65"/>
      <c r="C108" s="65"/>
      <c r="D108" s="65"/>
      <c r="E108" s="65"/>
      <c r="F108" s="49"/>
      <c r="G108" s="23"/>
      <c r="H108" s="61"/>
      <c r="I108" s="61"/>
      <c r="J108" s="61"/>
      <c r="K108" s="62"/>
      <c r="L108" s="62"/>
      <c r="M108" s="62"/>
      <c r="N108" s="62"/>
      <c r="O108" s="52">
        <f>IF(B108="","",VLOOKUP($S$7,$AA$9:$AB$16,2,FALSE))</f>
      </c>
      <c r="P108" s="53">
        <f>IF(O108="","",IF(O108&gt;=1,"-"))</f>
      </c>
      <c r="Q108" s="63"/>
      <c r="R108" s="64"/>
      <c r="S108" s="190"/>
      <c r="T108" s="190"/>
      <c r="U108" s="191">
        <f t="shared" si="5"/>
      </c>
    </row>
    <row r="109" spans="1:21" ht="19.5" customHeight="1">
      <c r="A109" s="55" t="s">
        <v>78</v>
      </c>
      <c r="B109" s="65"/>
      <c r="C109" s="65"/>
      <c r="D109" s="65"/>
      <c r="E109" s="65"/>
      <c r="F109" s="49"/>
      <c r="G109" s="23"/>
      <c r="H109" s="61"/>
      <c r="I109" s="61"/>
      <c r="J109" s="61"/>
      <c r="K109" s="62"/>
      <c r="L109" s="62"/>
      <c r="M109" s="62"/>
      <c r="N109" s="62"/>
      <c r="O109" s="52">
        <f aca="true" t="shared" si="8" ref="O109:O158">IF(B109="","",VLOOKUP($S$7,$AA$9:$AB$16,2,FALSE))</f>
      </c>
      <c r="P109" s="53">
        <f aca="true" t="shared" si="9" ref="P109:P158">IF(O109="","",IF(O109&gt;=1,"-"))</f>
      </c>
      <c r="Q109" s="63"/>
      <c r="R109" s="64"/>
      <c r="S109" s="190"/>
      <c r="T109" s="190"/>
      <c r="U109" s="191">
        <f t="shared" si="5"/>
      </c>
    </row>
    <row r="110" spans="1:21" ht="19.5" customHeight="1">
      <c r="A110" s="55" t="s">
        <v>78</v>
      </c>
      <c r="B110" s="65"/>
      <c r="C110" s="65"/>
      <c r="D110" s="65"/>
      <c r="E110" s="65"/>
      <c r="F110" s="49"/>
      <c r="G110" s="23"/>
      <c r="H110" s="61"/>
      <c r="I110" s="61"/>
      <c r="J110" s="61"/>
      <c r="K110" s="62"/>
      <c r="L110" s="62"/>
      <c r="M110" s="62"/>
      <c r="N110" s="62"/>
      <c r="O110" s="52">
        <f t="shared" si="8"/>
      </c>
      <c r="P110" s="53">
        <f t="shared" si="9"/>
      </c>
      <c r="Q110" s="63"/>
      <c r="R110" s="64"/>
      <c r="S110" s="190"/>
      <c r="T110" s="190"/>
      <c r="U110" s="191">
        <f t="shared" si="5"/>
      </c>
    </row>
    <row r="111" spans="1:21" ht="19.5" customHeight="1">
      <c r="A111" s="55" t="s">
        <v>78</v>
      </c>
      <c r="B111" s="65"/>
      <c r="C111" s="65"/>
      <c r="D111" s="65"/>
      <c r="E111" s="65"/>
      <c r="F111" s="49"/>
      <c r="G111" s="23"/>
      <c r="H111" s="61"/>
      <c r="I111" s="61"/>
      <c r="J111" s="61"/>
      <c r="K111" s="62"/>
      <c r="L111" s="62"/>
      <c r="M111" s="62"/>
      <c r="N111" s="62"/>
      <c r="O111" s="52">
        <f t="shared" si="8"/>
      </c>
      <c r="P111" s="53">
        <f t="shared" si="9"/>
      </c>
      <c r="Q111" s="63"/>
      <c r="R111" s="64"/>
      <c r="S111" s="190"/>
      <c r="T111" s="190"/>
      <c r="U111" s="191">
        <f t="shared" si="5"/>
      </c>
    </row>
    <row r="112" spans="1:21" ht="19.5" customHeight="1">
      <c r="A112" s="55" t="s">
        <v>78</v>
      </c>
      <c r="B112" s="65"/>
      <c r="C112" s="65"/>
      <c r="D112" s="65"/>
      <c r="E112" s="65"/>
      <c r="F112" s="49"/>
      <c r="G112" s="23"/>
      <c r="H112" s="61"/>
      <c r="I112" s="61"/>
      <c r="J112" s="61"/>
      <c r="K112" s="62"/>
      <c r="L112" s="62"/>
      <c r="M112" s="62"/>
      <c r="N112" s="62"/>
      <c r="O112" s="52">
        <f t="shared" si="8"/>
      </c>
      <c r="P112" s="53">
        <f t="shared" si="9"/>
      </c>
      <c r="Q112" s="63"/>
      <c r="R112" s="64"/>
      <c r="S112" s="190"/>
      <c r="T112" s="190"/>
      <c r="U112" s="191">
        <f t="shared" si="5"/>
      </c>
    </row>
    <row r="113" spans="1:21" ht="19.5" customHeight="1">
      <c r="A113" s="55" t="s">
        <v>78</v>
      </c>
      <c r="B113" s="65"/>
      <c r="C113" s="65"/>
      <c r="D113" s="65"/>
      <c r="E113" s="65"/>
      <c r="F113" s="49"/>
      <c r="G113" s="23"/>
      <c r="H113" s="61"/>
      <c r="I113" s="61"/>
      <c r="J113" s="61"/>
      <c r="K113" s="62"/>
      <c r="L113" s="62"/>
      <c r="M113" s="62"/>
      <c r="N113" s="62"/>
      <c r="O113" s="52">
        <f t="shared" si="8"/>
      </c>
      <c r="P113" s="53">
        <f t="shared" si="9"/>
      </c>
      <c r="Q113" s="63"/>
      <c r="R113" s="64"/>
      <c r="S113" s="190"/>
      <c r="T113" s="190"/>
      <c r="U113" s="191">
        <f t="shared" si="5"/>
      </c>
    </row>
    <row r="114" spans="1:21" ht="19.5" customHeight="1">
      <c r="A114" s="55" t="s">
        <v>78</v>
      </c>
      <c r="B114" s="65"/>
      <c r="C114" s="65"/>
      <c r="D114" s="65"/>
      <c r="E114" s="65"/>
      <c r="F114" s="49"/>
      <c r="G114" s="23"/>
      <c r="H114" s="61"/>
      <c r="I114" s="61"/>
      <c r="J114" s="61"/>
      <c r="K114" s="62"/>
      <c r="L114" s="62"/>
      <c r="M114" s="62"/>
      <c r="N114" s="62"/>
      <c r="O114" s="52">
        <f t="shared" si="8"/>
      </c>
      <c r="P114" s="53">
        <f t="shared" si="9"/>
      </c>
      <c r="Q114" s="63"/>
      <c r="R114" s="64"/>
      <c r="S114" s="190"/>
      <c r="T114" s="190"/>
      <c r="U114" s="191">
        <f t="shared" si="5"/>
      </c>
    </row>
    <row r="115" spans="1:21" ht="19.5" customHeight="1">
      <c r="A115" s="55" t="s">
        <v>78</v>
      </c>
      <c r="B115" s="65"/>
      <c r="C115" s="65"/>
      <c r="D115" s="65"/>
      <c r="E115" s="65"/>
      <c r="F115" s="49"/>
      <c r="G115" s="23"/>
      <c r="H115" s="61"/>
      <c r="I115" s="61"/>
      <c r="J115" s="61"/>
      <c r="K115" s="62"/>
      <c r="L115" s="62"/>
      <c r="M115" s="62"/>
      <c r="N115" s="62"/>
      <c r="O115" s="52">
        <f t="shared" si="8"/>
      </c>
      <c r="P115" s="53">
        <f t="shared" si="9"/>
      </c>
      <c r="Q115" s="63"/>
      <c r="R115" s="64"/>
      <c r="S115" s="190"/>
      <c r="T115" s="190"/>
      <c r="U115" s="191">
        <f t="shared" si="5"/>
      </c>
    </row>
    <row r="116" spans="1:21" ht="19.5" customHeight="1">
      <c r="A116" s="55" t="s">
        <v>78</v>
      </c>
      <c r="B116" s="65"/>
      <c r="C116" s="65"/>
      <c r="D116" s="65"/>
      <c r="E116" s="65"/>
      <c r="F116" s="49"/>
      <c r="G116" s="23"/>
      <c r="H116" s="61"/>
      <c r="I116" s="61"/>
      <c r="J116" s="61"/>
      <c r="K116" s="62"/>
      <c r="L116" s="62"/>
      <c r="M116" s="62"/>
      <c r="N116" s="62"/>
      <c r="O116" s="52">
        <f t="shared" si="8"/>
      </c>
      <c r="P116" s="53">
        <f t="shared" si="9"/>
      </c>
      <c r="Q116" s="63"/>
      <c r="R116" s="64"/>
      <c r="S116" s="190"/>
      <c r="T116" s="190"/>
      <c r="U116" s="191">
        <f t="shared" si="5"/>
      </c>
    </row>
    <row r="117" spans="1:21" ht="19.5" customHeight="1">
      <c r="A117" s="55" t="s">
        <v>78</v>
      </c>
      <c r="B117" s="65"/>
      <c r="C117" s="65"/>
      <c r="D117" s="65"/>
      <c r="E117" s="65"/>
      <c r="F117" s="49"/>
      <c r="G117" s="23"/>
      <c r="H117" s="61"/>
      <c r="I117" s="61"/>
      <c r="J117" s="61"/>
      <c r="K117" s="62"/>
      <c r="L117" s="62"/>
      <c r="M117" s="62"/>
      <c r="N117" s="62"/>
      <c r="O117" s="52">
        <f t="shared" si="8"/>
      </c>
      <c r="P117" s="53">
        <f t="shared" si="9"/>
      </c>
      <c r="Q117" s="63"/>
      <c r="R117" s="64"/>
      <c r="S117" s="190"/>
      <c r="T117" s="190"/>
      <c r="U117" s="191">
        <f t="shared" si="5"/>
      </c>
    </row>
    <row r="118" spans="1:21" ht="19.5" customHeight="1">
      <c r="A118" s="55" t="s">
        <v>78</v>
      </c>
      <c r="B118" s="65"/>
      <c r="C118" s="65"/>
      <c r="D118" s="65"/>
      <c r="E118" s="65"/>
      <c r="F118" s="49"/>
      <c r="G118" s="23"/>
      <c r="H118" s="61"/>
      <c r="I118" s="61"/>
      <c r="J118" s="61"/>
      <c r="K118" s="62"/>
      <c r="L118" s="62"/>
      <c r="M118" s="62"/>
      <c r="N118" s="62"/>
      <c r="O118" s="52">
        <f t="shared" si="8"/>
      </c>
      <c r="P118" s="53">
        <f t="shared" si="9"/>
      </c>
      <c r="Q118" s="63"/>
      <c r="R118" s="64"/>
      <c r="S118" s="190"/>
      <c r="T118" s="190"/>
      <c r="U118" s="191">
        <f t="shared" si="5"/>
      </c>
    </row>
    <row r="119" spans="1:21" ht="19.5" customHeight="1">
      <c r="A119" s="55" t="s">
        <v>78</v>
      </c>
      <c r="B119" s="65"/>
      <c r="C119" s="65"/>
      <c r="D119" s="65"/>
      <c r="E119" s="65"/>
      <c r="F119" s="49"/>
      <c r="G119" s="23"/>
      <c r="H119" s="61"/>
      <c r="I119" s="61"/>
      <c r="J119" s="61"/>
      <c r="K119" s="62"/>
      <c r="L119" s="62"/>
      <c r="M119" s="62"/>
      <c r="N119" s="62"/>
      <c r="O119" s="52">
        <f t="shared" si="8"/>
      </c>
      <c r="P119" s="53">
        <f t="shared" si="9"/>
      </c>
      <c r="Q119" s="63"/>
      <c r="R119" s="64"/>
      <c r="S119" s="190"/>
      <c r="T119" s="190"/>
      <c r="U119" s="191">
        <f t="shared" si="5"/>
      </c>
    </row>
    <row r="120" spans="1:21" ht="19.5" customHeight="1">
      <c r="A120" s="55" t="s">
        <v>78</v>
      </c>
      <c r="B120" s="65"/>
      <c r="C120" s="65"/>
      <c r="D120" s="65"/>
      <c r="E120" s="65"/>
      <c r="F120" s="49"/>
      <c r="G120" s="23"/>
      <c r="H120" s="61"/>
      <c r="I120" s="61"/>
      <c r="J120" s="61"/>
      <c r="K120" s="62"/>
      <c r="L120" s="62"/>
      <c r="M120" s="62"/>
      <c r="N120" s="62"/>
      <c r="O120" s="52">
        <f t="shared" si="8"/>
      </c>
      <c r="P120" s="53">
        <f t="shared" si="9"/>
      </c>
      <c r="Q120" s="63"/>
      <c r="R120" s="64"/>
      <c r="S120" s="190"/>
      <c r="T120" s="190"/>
      <c r="U120" s="191">
        <f t="shared" si="5"/>
      </c>
    </row>
    <row r="121" spans="1:21" ht="19.5" customHeight="1">
      <c r="A121" s="55" t="s">
        <v>78</v>
      </c>
      <c r="B121" s="65"/>
      <c r="C121" s="65"/>
      <c r="D121" s="65"/>
      <c r="E121" s="65"/>
      <c r="F121" s="49"/>
      <c r="G121" s="23"/>
      <c r="H121" s="61"/>
      <c r="I121" s="61"/>
      <c r="J121" s="61"/>
      <c r="K121" s="62"/>
      <c r="L121" s="62"/>
      <c r="M121" s="62"/>
      <c r="N121" s="62"/>
      <c r="O121" s="52">
        <f t="shared" si="8"/>
      </c>
      <c r="P121" s="53">
        <f t="shared" si="9"/>
      </c>
      <c r="Q121" s="63"/>
      <c r="R121" s="64"/>
      <c r="S121" s="190"/>
      <c r="T121" s="190"/>
      <c r="U121" s="191">
        <f t="shared" si="5"/>
      </c>
    </row>
    <row r="122" spans="1:21" ht="19.5" customHeight="1">
      <c r="A122" s="55" t="s">
        <v>78</v>
      </c>
      <c r="B122" s="65"/>
      <c r="C122" s="65"/>
      <c r="D122" s="65"/>
      <c r="E122" s="65"/>
      <c r="F122" s="49"/>
      <c r="G122" s="23"/>
      <c r="H122" s="61"/>
      <c r="I122" s="61"/>
      <c r="J122" s="61"/>
      <c r="K122" s="62"/>
      <c r="L122" s="62"/>
      <c r="M122" s="62"/>
      <c r="N122" s="62"/>
      <c r="O122" s="52">
        <f t="shared" si="8"/>
      </c>
      <c r="P122" s="53">
        <f t="shared" si="9"/>
      </c>
      <c r="Q122" s="63"/>
      <c r="R122" s="64"/>
      <c r="S122" s="190"/>
      <c r="T122" s="190"/>
      <c r="U122" s="191">
        <f t="shared" si="5"/>
      </c>
    </row>
    <row r="123" spans="1:21" ht="19.5" customHeight="1">
      <c r="A123" s="55" t="s">
        <v>78</v>
      </c>
      <c r="B123" s="65"/>
      <c r="C123" s="65"/>
      <c r="D123" s="65"/>
      <c r="E123" s="65"/>
      <c r="F123" s="49"/>
      <c r="G123" s="23"/>
      <c r="H123" s="61"/>
      <c r="I123" s="61"/>
      <c r="J123" s="61"/>
      <c r="K123" s="62"/>
      <c r="L123" s="62"/>
      <c r="M123" s="62"/>
      <c r="N123" s="62"/>
      <c r="O123" s="52">
        <f t="shared" si="8"/>
      </c>
      <c r="P123" s="53">
        <f t="shared" si="9"/>
      </c>
      <c r="Q123" s="63"/>
      <c r="R123" s="64"/>
      <c r="S123" s="190"/>
      <c r="T123" s="190"/>
      <c r="U123" s="191">
        <f t="shared" si="5"/>
      </c>
    </row>
    <row r="124" spans="1:21" ht="19.5" customHeight="1">
      <c r="A124" s="55" t="s">
        <v>78</v>
      </c>
      <c r="B124" s="65"/>
      <c r="C124" s="65"/>
      <c r="D124" s="65"/>
      <c r="E124" s="65"/>
      <c r="F124" s="49"/>
      <c r="G124" s="23"/>
      <c r="H124" s="61"/>
      <c r="I124" s="61"/>
      <c r="J124" s="61"/>
      <c r="K124" s="62"/>
      <c r="L124" s="62"/>
      <c r="M124" s="62"/>
      <c r="N124" s="62"/>
      <c r="O124" s="52">
        <f t="shared" si="8"/>
      </c>
      <c r="P124" s="53">
        <f t="shared" si="9"/>
      </c>
      <c r="Q124" s="63"/>
      <c r="R124" s="64"/>
      <c r="S124" s="190"/>
      <c r="T124" s="190"/>
      <c r="U124" s="191">
        <f t="shared" si="5"/>
      </c>
    </row>
    <row r="125" spans="1:21" ht="19.5" customHeight="1">
      <c r="A125" s="55" t="s">
        <v>78</v>
      </c>
      <c r="B125" s="65"/>
      <c r="C125" s="65"/>
      <c r="D125" s="65"/>
      <c r="E125" s="65"/>
      <c r="F125" s="49"/>
      <c r="G125" s="23"/>
      <c r="H125" s="61"/>
      <c r="I125" s="61"/>
      <c r="J125" s="61"/>
      <c r="K125" s="62"/>
      <c r="L125" s="62"/>
      <c r="M125" s="62"/>
      <c r="N125" s="62"/>
      <c r="O125" s="52">
        <f t="shared" si="8"/>
      </c>
      <c r="P125" s="53">
        <f t="shared" si="9"/>
      </c>
      <c r="Q125" s="63"/>
      <c r="R125" s="64"/>
      <c r="S125" s="190"/>
      <c r="T125" s="190"/>
      <c r="U125" s="191">
        <f t="shared" si="5"/>
      </c>
    </row>
    <row r="126" spans="1:21" ht="19.5" customHeight="1">
      <c r="A126" s="55" t="s">
        <v>78</v>
      </c>
      <c r="B126" s="65"/>
      <c r="C126" s="65"/>
      <c r="D126" s="65"/>
      <c r="E126" s="65"/>
      <c r="F126" s="49"/>
      <c r="G126" s="23"/>
      <c r="H126" s="61"/>
      <c r="I126" s="61"/>
      <c r="J126" s="61"/>
      <c r="K126" s="62"/>
      <c r="L126" s="62"/>
      <c r="M126" s="62"/>
      <c r="N126" s="62"/>
      <c r="O126" s="52">
        <f t="shared" si="8"/>
      </c>
      <c r="P126" s="53">
        <f t="shared" si="9"/>
      </c>
      <c r="Q126" s="63"/>
      <c r="R126" s="64"/>
      <c r="S126" s="190"/>
      <c r="T126" s="190"/>
      <c r="U126" s="191">
        <f t="shared" si="5"/>
      </c>
    </row>
    <row r="127" spans="1:21" ht="19.5" customHeight="1">
      <c r="A127" s="55" t="s">
        <v>78</v>
      </c>
      <c r="B127" s="65"/>
      <c r="C127" s="65"/>
      <c r="D127" s="65"/>
      <c r="E127" s="65"/>
      <c r="F127" s="49"/>
      <c r="G127" s="23"/>
      <c r="H127" s="61"/>
      <c r="I127" s="61"/>
      <c r="J127" s="61"/>
      <c r="K127" s="62"/>
      <c r="L127" s="62"/>
      <c r="M127" s="62"/>
      <c r="N127" s="62"/>
      <c r="O127" s="52">
        <f t="shared" si="8"/>
      </c>
      <c r="P127" s="53">
        <f t="shared" si="9"/>
      </c>
      <c r="Q127" s="63"/>
      <c r="R127" s="64"/>
      <c r="S127" s="190"/>
      <c r="T127" s="190"/>
      <c r="U127" s="191">
        <f t="shared" si="5"/>
      </c>
    </row>
    <row r="128" spans="1:21" ht="19.5" customHeight="1">
      <c r="A128" s="55" t="s">
        <v>78</v>
      </c>
      <c r="B128" s="65"/>
      <c r="C128" s="65"/>
      <c r="D128" s="65"/>
      <c r="E128" s="65"/>
      <c r="F128" s="49"/>
      <c r="G128" s="23"/>
      <c r="H128" s="61"/>
      <c r="I128" s="61"/>
      <c r="J128" s="61"/>
      <c r="K128" s="62"/>
      <c r="L128" s="62"/>
      <c r="M128" s="62"/>
      <c r="N128" s="62"/>
      <c r="O128" s="52">
        <f t="shared" si="8"/>
      </c>
      <c r="P128" s="53">
        <f t="shared" si="9"/>
      </c>
      <c r="Q128" s="63"/>
      <c r="R128" s="64"/>
      <c r="S128" s="190"/>
      <c r="T128" s="190"/>
      <c r="U128" s="191">
        <f t="shared" si="5"/>
      </c>
    </row>
    <row r="129" spans="1:21" ht="19.5" customHeight="1">
      <c r="A129" s="55" t="s">
        <v>78</v>
      </c>
      <c r="B129" s="65"/>
      <c r="C129" s="65"/>
      <c r="D129" s="65"/>
      <c r="E129" s="65"/>
      <c r="F129" s="49"/>
      <c r="G129" s="23"/>
      <c r="H129" s="61"/>
      <c r="I129" s="61"/>
      <c r="J129" s="61"/>
      <c r="K129" s="62"/>
      <c r="L129" s="62"/>
      <c r="M129" s="62"/>
      <c r="N129" s="62"/>
      <c r="O129" s="52">
        <f t="shared" si="8"/>
      </c>
      <c r="P129" s="53">
        <f t="shared" si="9"/>
      </c>
      <c r="Q129" s="63"/>
      <c r="R129" s="64"/>
      <c r="S129" s="190"/>
      <c r="T129" s="190"/>
      <c r="U129" s="191">
        <f t="shared" si="5"/>
      </c>
    </row>
    <row r="130" spans="1:21" ht="19.5" customHeight="1">
      <c r="A130" s="55" t="s">
        <v>78</v>
      </c>
      <c r="B130" s="65"/>
      <c r="C130" s="65"/>
      <c r="D130" s="65"/>
      <c r="E130" s="65"/>
      <c r="F130" s="49"/>
      <c r="G130" s="23"/>
      <c r="H130" s="61"/>
      <c r="I130" s="61"/>
      <c r="J130" s="61"/>
      <c r="K130" s="62"/>
      <c r="L130" s="62"/>
      <c r="M130" s="62"/>
      <c r="N130" s="62"/>
      <c r="O130" s="52">
        <f t="shared" si="8"/>
      </c>
      <c r="P130" s="53">
        <f t="shared" si="9"/>
      </c>
      <c r="Q130" s="63"/>
      <c r="R130" s="64"/>
      <c r="S130" s="190"/>
      <c r="T130" s="190"/>
      <c r="U130" s="191">
        <f t="shared" si="5"/>
      </c>
    </row>
    <row r="131" spans="1:21" ht="19.5" customHeight="1">
      <c r="A131" s="55" t="s">
        <v>78</v>
      </c>
      <c r="B131" s="65"/>
      <c r="C131" s="65"/>
      <c r="D131" s="65"/>
      <c r="E131" s="65"/>
      <c r="F131" s="49"/>
      <c r="G131" s="23"/>
      <c r="H131" s="61"/>
      <c r="I131" s="61"/>
      <c r="J131" s="61"/>
      <c r="K131" s="62"/>
      <c r="L131" s="62"/>
      <c r="M131" s="62"/>
      <c r="N131" s="62"/>
      <c r="O131" s="52">
        <f t="shared" si="8"/>
      </c>
      <c r="P131" s="53">
        <f t="shared" si="9"/>
      </c>
      <c r="Q131" s="63"/>
      <c r="R131" s="64"/>
      <c r="S131" s="190"/>
      <c r="T131" s="190"/>
      <c r="U131" s="191">
        <f t="shared" si="5"/>
      </c>
    </row>
    <row r="132" spans="1:21" ht="19.5" customHeight="1">
      <c r="A132" s="55" t="s">
        <v>78</v>
      </c>
      <c r="B132" s="65"/>
      <c r="C132" s="65"/>
      <c r="D132" s="65"/>
      <c r="E132" s="65"/>
      <c r="F132" s="49"/>
      <c r="G132" s="23"/>
      <c r="H132" s="61"/>
      <c r="I132" s="61"/>
      <c r="J132" s="61"/>
      <c r="K132" s="62"/>
      <c r="L132" s="62"/>
      <c r="M132" s="62"/>
      <c r="N132" s="62"/>
      <c r="O132" s="52">
        <f t="shared" si="8"/>
      </c>
      <c r="P132" s="53">
        <f t="shared" si="9"/>
      </c>
      <c r="Q132" s="63"/>
      <c r="R132" s="64"/>
      <c r="S132" s="190"/>
      <c r="T132" s="190"/>
      <c r="U132" s="191">
        <f t="shared" si="5"/>
      </c>
    </row>
    <row r="133" spans="1:21" ht="19.5" customHeight="1">
      <c r="A133" s="55" t="s">
        <v>78</v>
      </c>
      <c r="B133" s="65"/>
      <c r="C133" s="65"/>
      <c r="D133" s="65"/>
      <c r="E133" s="65"/>
      <c r="F133" s="49"/>
      <c r="G133" s="23"/>
      <c r="H133" s="61"/>
      <c r="I133" s="61"/>
      <c r="J133" s="61"/>
      <c r="K133" s="62"/>
      <c r="L133" s="62"/>
      <c r="M133" s="62"/>
      <c r="N133" s="62"/>
      <c r="O133" s="52">
        <f t="shared" si="8"/>
      </c>
      <c r="P133" s="53">
        <f t="shared" si="9"/>
      </c>
      <c r="Q133" s="63"/>
      <c r="R133" s="64"/>
      <c r="S133" s="190"/>
      <c r="T133" s="190"/>
      <c r="U133" s="191">
        <f t="shared" si="5"/>
      </c>
    </row>
    <row r="134" spans="1:21" ht="19.5" customHeight="1">
      <c r="A134" s="55" t="s">
        <v>78</v>
      </c>
      <c r="B134" s="65"/>
      <c r="C134" s="65"/>
      <c r="D134" s="65"/>
      <c r="E134" s="65"/>
      <c r="F134" s="49"/>
      <c r="G134" s="23"/>
      <c r="H134" s="61"/>
      <c r="I134" s="61"/>
      <c r="J134" s="61"/>
      <c r="K134" s="62"/>
      <c r="L134" s="62"/>
      <c r="M134" s="62"/>
      <c r="N134" s="62"/>
      <c r="O134" s="52">
        <f t="shared" si="8"/>
      </c>
      <c r="P134" s="53">
        <f t="shared" si="9"/>
      </c>
      <c r="Q134" s="63"/>
      <c r="R134" s="64"/>
      <c r="S134" s="190"/>
      <c r="T134" s="190"/>
      <c r="U134" s="191">
        <f t="shared" si="5"/>
      </c>
    </row>
    <row r="135" spans="1:21" ht="19.5" customHeight="1">
      <c r="A135" s="55" t="s">
        <v>78</v>
      </c>
      <c r="B135" s="65"/>
      <c r="C135" s="65"/>
      <c r="D135" s="65"/>
      <c r="E135" s="65"/>
      <c r="F135" s="49"/>
      <c r="G135" s="23"/>
      <c r="H135" s="61"/>
      <c r="I135" s="61"/>
      <c r="J135" s="61"/>
      <c r="K135" s="62"/>
      <c r="L135" s="62"/>
      <c r="M135" s="62"/>
      <c r="N135" s="62"/>
      <c r="O135" s="52">
        <f t="shared" si="8"/>
      </c>
      <c r="P135" s="53">
        <f t="shared" si="9"/>
      </c>
      <c r="Q135" s="63"/>
      <c r="R135" s="64"/>
      <c r="S135" s="190"/>
      <c r="T135" s="190"/>
      <c r="U135" s="191">
        <f t="shared" si="5"/>
      </c>
    </row>
    <row r="136" spans="1:21" ht="19.5" customHeight="1">
      <c r="A136" s="55" t="s">
        <v>78</v>
      </c>
      <c r="B136" s="65"/>
      <c r="C136" s="65"/>
      <c r="D136" s="65"/>
      <c r="E136" s="65"/>
      <c r="F136" s="49"/>
      <c r="G136" s="23"/>
      <c r="H136" s="61"/>
      <c r="I136" s="61"/>
      <c r="J136" s="61"/>
      <c r="K136" s="62"/>
      <c r="L136" s="62"/>
      <c r="M136" s="62"/>
      <c r="N136" s="62"/>
      <c r="O136" s="52">
        <f t="shared" si="8"/>
      </c>
      <c r="P136" s="53">
        <f t="shared" si="9"/>
      </c>
      <c r="Q136" s="63"/>
      <c r="R136" s="64"/>
      <c r="S136" s="190"/>
      <c r="T136" s="190"/>
      <c r="U136" s="191">
        <f t="shared" si="5"/>
      </c>
    </row>
    <row r="137" spans="1:21" ht="19.5" customHeight="1">
      <c r="A137" s="55" t="s">
        <v>78</v>
      </c>
      <c r="B137" s="65"/>
      <c r="C137" s="65"/>
      <c r="D137" s="65"/>
      <c r="E137" s="65"/>
      <c r="F137" s="49"/>
      <c r="G137" s="23"/>
      <c r="H137" s="61"/>
      <c r="I137" s="61"/>
      <c r="J137" s="61"/>
      <c r="K137" s="62"/>
      <c r="L137" s="62"/>
      <c r="M137" s="62"/>
      <c r="N137" s="62"/>
      <c r="O137" s="52">
        <f t="shared" si="8"/>
      </c>
      <c r="P137" s="53">
        <f t="shared" si="9"/>
      </c>
      <c r="Q137" s="63"/>
      <c r="R137" s="64"/>
      <c r="S137" s="190"/>
      <c r="T137" s="190"/>
      <c r="U137" s="191">
        <f t="shared" si="5"/>
      </c>
    </row>
    <row r="138" spans="1:21" ht="19.5" customHeight="1">
      <c r="A138" s="55" t="s">
        <v>78</v>
      </c>
      <c r="B138" s="65"/>
      <c r="C138" s="65"/>
      <c r="D138" s="65"/>
      <c r="E138" s="65"/>
      <c r="F138" s="49"/>
      <c r="G138" s="23"/>
      <c r="H138" s="61"/>
      <c r="I138" s="61"/>
      <c r="J138" s="61"/>
      <c r="K138" s="62"/>
      <c r="L138" s="62"/>
      <c r="M138" s="62"/>
      <c r="N138" s="62"/>
      <c r="O138" s="52">
        <f t="shared" si="8"/>
      </c>
      <c r="P138" s="53">
        <f t="shared" si="9"/>
      </c>
      <c r="Q138" s="63"/>
      <c r="R138" s="64"/>
      <c r="S138" s="190"/>
      <c r="T138" s="190"/>
      <c r="U138" s="191">
        <f aca="true" t="shared" si="10" ref="U138:U158">IF(B138="","",$D$3)</f>
      </c>
    </row>
    <row r="139" spans="1:21" ht="19.5" customHeight="1">
      <c r="A139" s="55" t="s">
        <v>78</v>
      </c>
      <c r="B139" s="65"/>
      <c r="C139" s="65"/>
      <c r="D139" s="65"/>
      <c r="E139" s="65"/>
      <c r="F139" s="49"/>
      <c r="G139" s="23"/>
      <c r="H139" s="61"/>
      <c r="I139" s="61"/>
      <c r="J139" s="61"/>
      <c r="K139" s="62"/>
      <c r="L139" s="62"/>
      <c r="M139" s="62"/>
      <c r="N139" s="62"/>
      <c r="O139" s="52">
        <f t="shared" si="8"/>
      </c>
      <c r="P139" s="53">
        <f t="shared" si="9"/>
      </c>
      <c r="Q139" s="63"/>
      <c r="R139" s="64"/>
      <c r="S139" s="190"/>
      <c r="T139" s="190"/>
      <c r="U139" s="191">
        <f t="shared" si="10"/>
      </c>
    </row>
    <row r="140" spans="1:21" ht="19.5" customHeight="1">
      <c r="A140" s="55" t="s">
        <v>78</v>
      </c>
      <c r="B140" s="65"/>
      <c r="C140" s="65"/>
      <c r="D140" s="65"/>
      <c r="E140" s="65"/>
      <c r="F140" s="49"/>
      <c r="G140" s="23"/>
      <c r="H140" s="61"/>
      <c r="I140" s="61"/>
      <c r="J140" s="61"/>
      <c r="K140" s="62"/>
      <c r="L140" s="62"/>
      <c r="M140" s="62"/>
      <c r="N140" s="62"/>
      <c r="O140" s="52">
        <f t="shared" si="8"/>
      </c>
      <c r="P140" s="53">
        <f t="shared" si="9"/>
      </c>
      <c r="Q140" s="63"/>
      <c r="R140" s="64"/>
      <c r="S140" s="190"/>
      <c r="T140" s="190"/>
      <c r="U140" s="191">
        <f t="shared" si="10"/>
      </c>
    </row>
    <row r="141" spans="1:21" ht="19.5" customHeight="1">
      <c r="A141" s="55" t="s">
        <v>78</v>
      </c>
      <c r="B141" s="65"/>
      <c r="C141" s="65"/>
      <c r="D141" s="65"/>
      <c r="E141" s="65"/>
      <c r="F141" s="49"/>
      <c r="G141" s="23"/>
      <c r="H141" s="61"/>
      <c r="I141" s="61"/>
      <c r="J141" s="61"/>
      <c r="K141" s="62"/>
      <c r="L141" s="62"/>
      <c r="M141" s="62"/>
      <c r="N141" s="62"/>
      <c r="O141" s="52">
        <f t="shared" si="8"/>
      </c>
      <c r="P141" s="53">
        <f t="shared" si="9"/>
      </c>
      <c r="Q141" s="63"/>
      <c r="R141" s="64"/>
      <c r="S141" s="190"/>
      <c r="T141" s="190"/>
      <c r="U141" s="191">
        <f t="shared" si="10"/>
      </c>
    </row>
    <row r="142" spans="1:21" ht="19.5" customHeight="1">
      <c r="A142" s="55" t="s">
        <v>78</v>
      </c>
      <c r="B142" s="65"/>
      <c r="C142" s="65"/>
      <c r="D142" s="65"/>
      <c r="E142" s="65"/>
      <c r="F142" s="49"/>
      <c r="G142" s="23"/>
      <c r="H142" s="61"/>
      <c r="I142" s="61"/>
      <c r="J142" s="61"/>
      <c r="K142" s="62"/>
      <c r="L142" s="62"/>
      <c r="M142" s="62"/>
      <c r="N142" s="62"/>
      <c r="O142" s="52">
        <f t="shared" si="8"/>
      </c>
      <c r="P142" s="53">
        <f t="shared" si="9"/>
      </c>
      <c r="Q142" s="63"/>
      <c r="R142" s="64"/>
      <c r="S142" s="190"/>
      <c r="T142" s="190"/>
      <c r="U142" s="191">
        <f t="shared" si="10"/>
      </c>
    </row>
    <row r="143" spans="1:21" ht="19.5" customHeight="1">
      <c r="A143" s="55" t="s">
        <v>78</v>
      </c>
      <c r="B143" s="65"/>
      <c r="C143" s="65"/>
      <c r="D143" s="65"/>
      <c r="E143" s="65"/>
      <c r="F143" s="49"/>
      <c r="G143" s="23"/>
      <c r="H143" s="61"/>
      <c r="I143" s="61"/>
      <c r="J143" s="61"/>
      <c r="K143" s="62"/>
      <c r="L143" s="62"/>
      <c r="M143" s="62"/>
      <c r="N143" s="62"/>
      <c r="O143" s="52">
        <f t="shared" si="8"/>
      </c>
      <c r="P143" s="53">
        <f t="shared" si="9"/>
      </c>
      <c r="Q143" s="63"/>
      <c r="R143" s="64"/>
      <c r="S143" s="190"/>
      <c r="T143" s="190"/>
      <c r="U143" s="191">
        <f t="shared" si="10"/>
      </c>
    </row>
    <row r="144" spans="1:21" ht="19.5" customHeight="1">
      <c r="A144" s="55" t="s">
        <v>78</v>
      </c>
      <c r="B144" s="65"/>
      <c r="C144" s="65"/>
      <c r="D144" s="65"/>
      <c r="E144" s="65"/>
      <c r="F144" s="49"/>
      <c r="G144" s="23"/>
      <c r="H144" s="61"/>
      <c r="I144" s="61"/>
      <c r="J144" s="61"/>
      <c r="K144" s="62"/>
      <c r="L144" s="62"/>
      <c r="M144" s="62"/>
      <c r="N144" s="62"/>
      <c r="O144" s="52">
        <f t="shared" si="8"/>
      </c>
      <c r="P144" s="53">
        <f t="shared" si="9"/>
      </c>
      <c r="Q144" s="63"/>
      <c r="R144" s="64"/>
      <c r="S144" s="190"/>
      <c r="T144" s="190"/>
      <c r="U144" s="191">
        <f t="shared" si="10"/>
      </c>
    </row>
    <row r="145" spans="1:21" ht="19.5" customHeight="1">
      <c r="A145" s="55" t="s">
        <v>78</v>
      </c>
      <c r="B145" s="65"/>
      <c r="C145" s="65"/>
      <c r="D145" s="65"/>
      <c r="E145" s="65"/>
      <c r="F145" s="49"/>
      <c r="G145" s="23"/>
      <c r="H145" s="61"/>
      <c r="I145" s="61"/>
      <c r="J145" s="61"/>
      <c r="K145" s="62"/>
      <c r="L145" s="62"/>
      <c r="M145" s="62"/>
      <c r="N145" s="62"/>
      <c r="O145" s="52">
        <f t="shared" si="8"/>
      </c>
      <c r="P145" s="53">
        <f t="shared" si="9"/>
      </c>
      <c r="Q145" s="63"/>
      <c r="R145" s="64"/>
      <c r="S145" s="190"/>
      <c r="T145" s="190"/>
      <c r="U145" s="191">
        <f t="shared" si="10"/>
      </c>
    </row>
    <row r="146" spans="1:21" ht="19.5" customHeight="1">
      <c r="A146" s="55" t="s">
        <v>78</v>
      </c>
      <c r="B146" s="65"/>
      <c r="C146" s="65"/>
      <c r="D146" s="65"/>
      <c r="E146" s="65"/>
      <c r="F146" s="49"/>
      <c r="G146" s="23"/>
      <c r="H146" s="61"/>
      <c r="I146" s="61"/>
      <c r="J146" s="61"/>
      <c r="K146" s="62"/>
      <c r="L146" s="62"/>
      <c r="M146" s="62"/>
      <c r="N146" s="62"/>
      <c r="O146" s="52">
        <f t="shared" si="8"/>
      </c>
      <c r="P146" s="53">
        <f t="shared" si="9"/>
      </c>
      <c r="Q146" s="63"/>
      <c r="R146" s="64"/>
      <c r="S146" s="190"/>
      <c r="T146" s="190"/>
      <c r="U146" s="191">
        <f t="shared" si="10"/>
      </c>
    </row>
    <row r="147" spans="1:21" ht="19.5" customHeight="1">
      <c r="A147" s="55" t="s">
        <v>78</v>
      </c>
      <c r="B147" s="65"/>
      <c r="C147" s="65"/>
      <c r="D147" s="65"/>
      <c r="E147" s="65"/>
      <c r="F147" s="49"/>
      <c r="G147" s="23"/>
      <c r="H147" s="61"/>
      <c r="I147" s="61"/>
      <c r="J147" s="61"/>
      <c r="K147" s="62"/>
      <c r="L147" s="62"/>
      <c r="M147" s="62"/>
      <c r="N147" s="62"/>
      <c r="O147" s="52">
        <f t="shared" si="8"/>
      </c>
      <c r="P147" s="53">
        <f t="shared" si="9"/>
      </c>
      <c r="Q147" s="63"/>
      <c r="R147" s="64"/>
      <c r="S147" s="190"/>
      <c r="T147" s="190"/>
      <c r="U147" s="191">
        <f t="shared" si="10"/>
      </c>
    </row>
    <row r="148" spans="1:21" ht="19.5" customHeight="1">
      <c r="A148" s="55" t="s">
        <v>78</v>
      </c>
      <c r="B148" s="65"/>
      <c r="C148" s="65"/>
      <c r="D148" s="65"/>
      <c r="E148" s="65"/>
      <c r="F148" s="49"/>
      <c r="G148" s="23"/>
      <c r="H148" s="61"/>
      <c r="I148" s="61"/>
      <c r="J148" s="61"/>
      <c r="K148" s="62"/>
      <c r="L148" s="62"/>
      <c r="M148" s="62"/>
      <c r="N148" s="62"/>
      <c r="O148" s="52">
        <f t="shared" si="8"/>
      </c>
      <c r="P148" s="53">
        <f t="shared" si="9"/>
      </c>
      <c r="Q148" s="63"/>
      <c r="R148" s="64"/>
      <c r="S148" s="190"/>
      <c r="T148" s="190"/>
      <c r="U148" s="191">
        <f t="shared" si="10"/>
      </c>
    </row>
    <row r="149" spans="1:21" ht="19.5" customHeight="1">
      <c r="A149" s="55" t="s">
        <v>78</v>
      </c>
      <c r="B149" s="65"/>
      <c r="C149" s="65"/>
      <c r="D149" s="65"/>
      <c r="E149" s="65"/>
      <c r="F149" s="49"/>
      <c r="G149" s="23"/>
      <c r="H149" s="61"/>
      <c r="I149" s="61"/>
      <c r="J149" s="61"/>
      <c r="K149" s="62"/>
      <c r="L149" s="62"/>
      <c r="M149" s="62"/>
      <c r="N149" s="62"/>
      <c r="O149" s="52">
        <f t="shared" si="8"/>
      </c>
      <c r="P149" s="53">
        <f t="shared" si="9"/>
      </c>
      <c r="Q149" s="63"/>
      <c r="R149" s="64"/>
      <c r="S149" s="190"/>
      <c r="T149" s="190"/>
      <c r="U149" s="191">
        <f t="shared" si="10"/>
      </c>
    </row>
    <row r="150" spans="1:21" ht="19.5" customHeight="1">
      <c r="A150" s="55" t="s">
        <v>78</v>
      </c>
      <c r="B150" s="65"/>
      <c r="C150" s="65"/>
      <c r="D150" s="65"/>
      <c r="E150" s="65"/>
      <c r="F150" s="49"/>
      <c r="G150" s="23"/>
      <c r="H150" s="61"/>
      <c r="I150" s="61"/>
      <c r="J150" s="61"/>
      <c r="K150" s="62"/>
      <c r="L150" s="62"/>
      <c r="M150" s="62"/>
      <c r="N150" s="62"/>
      <c r="O150" s="52">
        <f t="shared" si="8"/>
      </c>
      <c r="P150" s="53">
        <f t="shared" si="9"/>
      </c>
      <c r="Q150" s="63"/>
      <c r="R150" s="64"/>
      <c r="S150" s="190"/>
      <c r="T150" s="190"/>
      <c r="U150" s="191">
        <f t="shared" si="10"/>
      </c>
    </row>
    <row r="151" spans="1:21" ht="19.5" customHeight="1">
      <c r="A151" s="55" t="s">
        <v>78</v>
      </c>
      <c r="B151" s="65"/>
      <c r="C151" s="65"/>
      <c r="D151" s="65"/>
      <c r="E151" s="65"/>
      <c r="F151" s="49"/>
      <c r="G151" s="23"/>
      <c r="H151" s="61"/>
      <c r="I151" s="61"/>
      <c r="J151" s="61"/>
      <c r="K151" s="62"/>
      <c r="L151" s="62"/>
      <c r="M151" s="62"/>
      <c r="N151" s="62"/>
      <c r="O151" s="52">
        <f t="shared" si="8"/>
      </c>
      <c r="P151" s="53">
        <f t="shared" si="9"/>
      </c>
      <c r="Q151" s="63"/>
      <c r="R151" s="64"/>
      <c r="S151" s="190"/>
      <c r="T151" s="190"/>
      <c r="U151" s="191">
        <f t="shared" si="10"/>
      </c>
    </row>
    <row r="152" spans="1:21" ht="19.5" customHeight="1">
      <c r="A152" s="55" t="s">
        <v>78</v>
      </c>
      <c r="B152" s="65"/>
      <c r="C152" s="65"/>
      <c r="D152" s="65"/>
      <c r="E152" s="65"/>
      <c r="F152" s="49"/>
      <c r="G152" s="23"/>
      <c r="H152" s="61"/>
      <c r="I152" s="61"/>
      <c r="J152" s="61"/>
      <c r="K152" s="62"/>
      <c r="L152" s="62"/>
      <c r="M152" s="62"/>
      <c r="N152" s="62"/>
      <c r="O152" s="52">
        <f t="shared" si="8"/>
      </c>
      <c r="P152" s="53">
        <f t="shared" si="9"/>
      </c>
      <c r="Q152" s="63"/>
      <c r="R152" s="64"/>
      <c r="S152" s="190"/>
      <c r="T152" s="190"/>
      <c r="U152" s="191">
        <f t="shared" si="10"/>
      </c>
    </row>
    <row r="153" spans="1:21" ht="19.5" customHeight="1">
      <c r="A153" s="55" t="s">
        <v>78</v>
      </c>
      <c r="B153" s="65"/>
      <c r="C153" s="65"/>
      <c r="D153" s="65"/>
      <c r="E153" s="65"/>
      <c r="F153" s="49"/>
      <c r="G153" s="23"/>
      <c r="H153" s="61"/>
      <c r="I153" s="61"/>
      <c r="J153" s="61"/>
      <c r="K153" s="62"/>
      <c r="L153" s="62"/>
      <c r="M153" s="62"/>
      <c r="N153" s="62"/>
      <c r="O153" s="52">
        <f t="shared" si="8"/>
      </c>
      <c r="P153" s="53">
        <f t="shared" si="9"/>
      </c>
      <c r="Q153" s="63"/>
      <c r="R153" s="64"/>
      <c r="S153" s="190"/>
      <c r="T153" s="190"/>
      <c r="U153" s="191">
        <f t="shared" si="10"/>
      </c>
    </row>
    <row r="154" spans="1:21" ht="19.5" customHeight="1">
      <c r="A154" s="55" t="s">
        <v>78</v>
      </c>
      <c r="B154" s="65"/>
      <c r="C154" s="65"/>
      <c r="D154" s="65"/>
      <c r="E154" s="65"/>
      <c r="F154" s="49"/>
      <c r="G154" s="23"/>
      <c r="H154" s="61"/>
      <c r="I154" s="61"/>
      <c r="J154" s="61"/>
      <c r="K154" s="62"/>
      <c r="L154" s="62"/>
      <c r="M154" s="62"/>
      <c r="N154" s="62"/>
      <c r="O154" s="52">
        <f t="shared" si="8"/>
      </c>
      <c r="P154" s="53">
        <f t="shared" si="9"/>
      </c>
      <c r="Q154" s="63"/>
      <c r="R154" s="64"/>
      <c r="S154" s="190"/>
      <c r="T154" s="190"/>
      <c r="U154" s="191">
        <f t="shared" si="10"/>
      </c>
    </row>
    <row r="155" spans="1:21" ht="19.5" customHeight="1">
      <c r="A155" s="55" t="s">
        <v>78</v>
      </c>
      <c r="B155" s="65"/>
      <c r="C155" s="65"/>
      <c r="D155" s="65"/>
      <c r="E155" s="65"/>
      <c r="F155" s="49"/>
      <c r="G155" s="23"/>
      <c r="H155" s="61"/>
      <c r="I155" s="61"/>
      <c r="J155" s="61"/>
      <c r="K155" s="62"/>
      <c r="L155" s="62"/>
      <c r="M155" s="62"/>
      <c r="N155" s="62"/>
      <c r="O155" s="52">
        <f t="shared" si="8"/>
      </c>
      <c r="P155" s="53">
        <f t="shared" si="9"/>
      </c>
      <c r="Q155" s="63"/>
      <c r="R155" s="64"/>
      <c r="S155" s="190"/>
      <c r="T155" s="190"/>
      <c r="U155" s="191">
        <f t="shared" si="10"/>
      </c>
    </row>
    <row r="156" spans="1:21" ht="19.5" customHeight="1">
      <c r="A156" s="55" t="s">
        <v>78</v>
      </c>
      <c r="B156" s="65"/>
      <c r="C156" s="65"/>
      <c r="D156" s="65"/>
      <c r="E156" s="65"/>
      <c r="F156" s="49"/>
      <c r="G156" s="23"/>
      <c r="H156" s="61"/>
      <c r="I156" s="61"/>
      <c r="J156" s="61"/>
      <c r="K156" s="62"/>
      <c r="L156" s="62"/>
      <c r="M156" s="62"/>
      <c r="N156" s="62"/>
      <c r="O156" s="52">
        <f t="shared" si="8"/>
      </c>
      <c r="P156" s="53">
        <f t="shared" si="9"/>
      </c>
      <c r="Q156" s="63"/>
      <c r="R156" s="64"/>
      <c r="S156" s="190"/>
      <c r="T156" s="190"/>
      <c r="U156" s="191">
        <f t="shared" si="10"/>
      </c>
    </row>
    <row r="157" spans="1:21" ht="19.5" customHeight="1">
      <c r="A157" s="55" t="s">
        <v>78</v>
      </c>
      <c r="B157" s="65"/>
      <c r="C157" s="65"/>
      <c r="D157" s="65"/>
      <c r="E157" s="65"/>
      <c r="F157" s="49"/>
      <c r="G157" s="23"/>
      <c r="H157" s="61"/>
      <c r="I157" s="61"/>
      <c r="J157" s="61"/>
      <c r="K157" s="62"/>
      <c r="L157" s="62"/>
      <c r="M157" s="62"/>
      <c r="N157" s="62"/>
      <c r="O157" s="52">
        <f t="shared" si="8"/>
      </c>
      <c r="P157" s="53">
        <f t="shared" si="9"/>
      </c>
      <c r="Q157" s="63"/>
      <c r="R157" s="64"/>
      <c r="S157" s="190"/>
      <c r="T157" s="190"/>
      <c r="U157" s="191">
        <f t="shared" si="10"/>
      </c>
    </row>
    <row r="158" spans="1:21" ht="19.5" customHeight="1">
      <c r="A158" s="55" t="s">
        <v>78</v>
      </c>
      <c r="B158" s="60"/>
      <c r="C158" s="60"/>
      <c r="D158" s="60"/>
      <c r="E158" s="60"/>
      <c r="F158" s="49"/>
      <c r="G158" s="23"/>
      <c r="H158" s="61"/>
      <c r="I158" s="61"/>
      <c r="J158" s="61"/>
      <c r="K158" s="62"/>
      <c r="L158" s="62"/>
      <c r="M158" s="62"/>
      <c r="N158" s="62"/>
      <c r="O158" s="52">
        <f t="shared" si="8"/>
      </c>
      <c r="P158" s="53">
        <f t="shared" si="9"/>
      </c>
      <c r="Q158" s="63"/>
      <c r="R158" s="64"/>
      <c r="S158" s="190"/>
      <c r="T158" s="190"/>
      <c r="U158" s="191">
        <f t="shared" si="10"/>
      </c>
    </row>
  </sheetData>
  <sheetProtection selectLockedCells="1"/>
  <mergeCells count="784">
    <mergeCell ref="B127:E127"/>
    <mergeCell ref="H127:J127"/>
    <mergeCell ref="K127:N127"/>
    <mergeCell ref="Q127:R127"/>
    <mergeCell ref="S127:T127"/>
    <mergeCell ref="B128:E128"/>
    <mergeCell ref="H128:J128"/>
    <mergeCell ref="K128:N128"/>
    <mergeCell ref="Q128:R128"/>
    <mergeCell ref="S128:T128"/>
    <mergeCell ref="B125:E125"/>
    <mergeCell ref="H125:J125"/>
    <mergeCell ref="K125:N125"/>
    <mergeCell ref="Q125:R125"/>
    <mergeCell ref="S125:T125"/>
    <mergeCell ref="B126:E126"/>
    <mergeCell ref="H126:J126"/>
    <mergeCell ref="K126:N126"/>
    <mergeCell ref="Q126:R126"/>
    <mergeCell ref="S126:T126"/>
    <mergeCell ref="B123:E123"/>
    <mergeCell ref="H123:J123"/>
    <mergeCell ref="K123:N123"/>
    <mergeCell ref="Q123:R123"/>
    <mergeCell ref="S123:T123"/>
    <mergeCell ref="B124:E124"/>
    <mergeCell ref="H124:J124"/>
    <mergeCell ref="K124:N124"/>
    <mergeCell ref="Q124:R124"/>
    <mergeCell ref="S124:T124"/>
    <mergeCell ref="B121:E121"/>
    <mergeCell ref="H121:J121"/>
    <mergeCell ref="K121:N121"/>
    <mergeCell ref="Q121:R121"/>
    <mergeCell ref="S121:T121"/>
    <mergeCell ref="B122:E122"/>
    <mergeCell ref="H122:J122"/>
    <mergeCell ref="K122:N122"/>
    <mergeCell ref="Q122:R122"/>
    <mergeCell ref="S122:T122"/>
    <mergeCell ref="B119:E119"/>
    <mergeCell ref="H119:J119"/>
    <mergeCell ref="K119:N119"/>
    <mergeCell ref="Q119:R119"/>
    <mergeCell ref="S119:T119"/>
    <mergeCell ref="B120:E120"/>
    <mergeCell ref="H120:J120"/>
    <mergeCell ref="K120:N120"/>
    <mergeCell ref="Q120:R120"/>
    <mergeCell ref="S120:T120"/>
    <mergeCell ref="B117:E117"/>
    <mergeCell ref="H117:J117"/>
    <mergeCell ref="K117:N117"/>
    <mergeCell ref="Q117:R117"/>
    <mergeCell ref="S117:T117"/>
    <mergeCell ref="B118:E118"/>
    <mergeCell ref="H118:J118"/>
    <mergeCell ref="K118:N118"/>
    <mergeCell ref="Q118:R118"/>
    <mergeCell ref="S118:T118"/>
    <mergeCell ref="B115:E115"/>
    <mergeCell ref="H115:J115"/>
    <mergeCell ref="K115:N115"/>
    <mergeCell ref="Q115:R115"/>
    <mergeCell ref="S115:T115"/>
    <mergeCell ref="B116:E116"/>
    <mergeCell ref="H116:J116"/>
    <mergeCell ref="K116:N116"/>
    <mergeCell ref="Q116:R116"/>
    <mergeCell ref="S116:T116"/>
    <mergeCell ref="B113:E113"/>
    <mergeCell ref="H113:J113"/>
    <mergeCell ref="K113:N113"/>
    <mergeCell ref="Q113:R113"/>
    <mergeCell ref="S113:T113"/>
    <mergeCell ref="B114:E114"/>
    <mergeCell ref="H114:J114"/>
    <mergeCell ref="K114:N114"/>
    <mergeCell ref="Q114:R114"/>
    <mergeCell ref="S114:T114"/>
    <mergeCell ref="B111:E111"/>
    <mergeCell ref="H111:J111"/>
    <mergeCell ref="K111:N111"/>
    <mergeCell ref="Q111:R111"/>
    <mergeCell ref="S111:T111"/>
    <mergeCell ref="B112:E112"/>
    <mergeCell ref="H112:J112"/>
    <mergeCell ref="K112:N112"/>
    <mergeCell ref="Q112:R112"/>
    <mergeCell ref="S112:T112"/>
    <mergeCell ref="B109:E109"/>
    <mergeCell ref="H109:J109"/>
    <mergeCell ref="K109:N109"/>
    <mergeCell ref="Q109:R109"/>
    <mergeCell ref="S109:T109"/>
    <mergeCell ref="B110:E110"/>
    <mergeCell ref="H110:J110"/>
    <mergeCell ref="K110:N110"/>
    <mergeCell ref="Q110:R110"/>
    <mergeCell ref="S110:T110"/>
    <mergeCell ref="B107:E107"/>
    <mergeCell ref="H107:J107"/>
    <mergeCell ref="K107:N107"/>
    <mergeCell ref="Q107:R107"/>
    <mergeCell ref="S107:T107"/>
    <mergeCell ref="B108:E108"/>
    <mergeCell ref="H108:J108"/>
    <mergeCell ref="K108:N108"/>
    <mergeCell ref="Q108:R108"/>
    <mergeCell ref="S108:T108"/>
    <mergeCell ref="B105:E105"/>
    <mergeCell ref="H105:J105"/>
    <mergeCell ref="K105:N105"/>
    <mergeCell ref="Q105:R105"/>
    <mergeCell ref="S105:T105"/>
    <mergeCell ref="B106:E106"/>
    <mergeCell ref="H106:J106"/>
    <mergeCell ref="K106:N106"/>
    <mergeCell ref="Q106:R106"/>
    <mergeCell ref="S106:T106"/>
    <mergeCell ref="B103:E103"/>
    <mergeCell ref="H103:J103"/>
    <mergeCell ref="K103:N103"/>
    <mergeCell ref="Q103:R103"/>
    <mergeCell ref="S103:T103"/>
    <mergeCell ref="B104:E104"/>
    <mergeCell ref="H104:J104"/>
    <mergeCell ref="K104:N104"/>
    <mergeCell ref="Q104:R104"/>
    <mergeCell ref="S104:T104"/>
    <mergeCell ref="B101:E101"/>
    <mergeCell ref="H101:J101"/>
    <mergeCell ref="K101:N101"/>
    <mergeCell ref="Q101:R101"/>
    <mergeCell ref="S101:T101"/>
    <mergeCell ref="B102:E102"/>
    <mergeCell ref="H102:J102"/>
    <mergeCell ref="K102:N102"/>
    <mergeCell ref="Q102:R102"/>
    <mergeCell ref="S102:T102"/>
    <mergeCell ref="B99:E99"/>
    <mergeCell ref="H99:J99"/>
    <mergeCell ref="K99:N99"/>
    <mergeCell ref="Q99:R99"/>
    <mergeCell ref="S99:T99"/>
    <mergeCell ref="B100:E100"/>
    <mergeCell ref="H100:J100"/>
    <mergeCell ref="K100:N100"/>
    <mergeCell ref="Q100:R100"/>
    <mergeCell ref="S100:T100"/>
    <mergeCell ref="B97:E97"/>
    <mergeCell ref="H97:J97"/>
    <mergeCell ref="K97:N97"/>
    <mergeCell ref="Q97:R97"/>
    <mergeCell ref="S97:T97"/>
    <mergeCell ref="B98:E98"/>
    <mergeCell ref="H98:J98"/>
    <mergeCell ref="K98:N98"/>
    <mergeCell ref="Q98:R98"/>
    <mergeCell ref="S98:T98"/>
    <mergeCell ref="B95:E95"/>
    <mergeCell ref="H95:J95"/>
    <mergeCell ref="K95:N95"/>
    <mergeCell ref="Q95:R95"/>
    <mergeCell ref="S95:T95"/>
    <mergeCell ref="B96:E96"/>
    <mergeCell ref="H96:J96"/>
    <mergeCell ref="K96:N96"/>
    <mergeCell ref="Q96:R96"/>
    <mergeCell ref="S96:T96"/>
    <mergeCell ref="B93:E93"/>
    <mergeCell ref="H93:J93"/>
    <mergeCell ref="K93:N93"/>
    <mergeCell ref="Q93:R93"/>
    <mergeCell ref="S93:T93"/>
    <mergeCell ref="B94:E94"/>
    <mergeCell ref="H94:J94"/>
    <mergeCell ref="K94:N94"/>
    <mergeCell ref="Q94:R94"/>
    <mergeCell ref="S94:T94"/>
    <mergeCell ref="B91:E91"/>
    <mergeCell ref="H91:J91"/>
    <mergeCell ref="K91:N91"/>
    <mergeCell ref="Q91:R91"/>
    <mergeCell ref="S91:T91"/>
    <mergeCell ref="B92:E92"/>
    <mergeCell ref="H92:J92"/>
    <mergeCell ref="K92:N92"/>
    <mergeCell ref="Q92:R92"/>
    <mergeCell ref="S92:T92"/>
    <mergeCell ref="B89:E89"/>
    <mergeCell ref="H89:J89"/>
    <mergeCell ref="K89:N89"/>
    <mergeCell ref="Q89:R89"/>
    <mergeCell ref="S89:T89"/>
    <mergeCell ref="B90:E90"/>
    <mergeCell ref="H90:J90"/>
    <mergeCell ref="K90:N90"/>
    <mergeCell ref="Q90:R90"/>
    <mergeCell ref="S90:T90"/>
    <mergeCell ref="B87:E87"/>
    <mergeCell ref="H87:J87"/>
    <mergeCell ref="K87:N87"/>
    <mergeCell ref="Q87:R87"/>
    <mergeCell ref="S87:T87"/>
    <mergeCell ref="B88:E88"/>
    <mergeCell ref="H88:J88"/>
    <mergeCell ref="K88:N88"/>
    <mergeCell ref="Q88:R88"/>
    <mergeCell ref="S88:T88"/>
    <mergeCell ref="B85:E85"/>
    <mergeCell ref="H85:J85"/>
    <mergeCell ref="K85:N85"/>
    <mergeCell ref="Q85:R85"/>
    <mergeCell ref="S85:T85"/>
    <mergeCell ref="B86:E86"/>
    <mergeCell ref="H86:J86"/>
    <mergeCell ref="K86:N86"/>
    <mergeCell ref="Q86:R86"/>
    <mergeCell ref="S86:T86"/>
    <mergeCell ref="B83:E83"/>
    <mergeCell ref="H83:J83"/>
    <mergeCell ref="K83:N83"/>
    <mergeCell ref="Q83:R83"/>
    <mergeCell ref="S83:T83"/>
    <mergeCell ref="B84:E84"/>
    <mergeCell ref="H84:J84"/>
    <mergeCell ref="K84:N84"/>
    <mergeCell ref="Q84:R84"/>
    <mergeCell ref="S84:T84"/>
    <mergeCell ref="B81:E81"/>
    <mergeCell ref="H81:J81"/>
    <mergeCell ref="K81:N81"/>
    <mergeCell ref="Q81:R81"/>
    <mergeCell ref="S81:T81"/>
    <mergeCell ref="B82:E82"/>
    <mergeCell ref="H82:J82"/>
    <mergeCell ref="K82:N82"/>
    <mergeCell ref="Q82:R82"/>
    <mergeCell ref="S82:T82"/>
    <mergeCell ref="B79:E79"/>
    <mergeCell ref="H79:J79"/>
    <mergeCell ref="K79:N79"/>
    <mergeCell ref="Q79:R79"/>
    <mergeCell ref="S79:T79"/>
    <mergeCell ref="B80:E80"/>
    <mergeCell ref="H80:J80"/>
    <mergeCell ref="K80:N80"/>
    <mergeCell ref="Q80:R80"/>
    <mergeCell ref="S80:T80"/>
    <mergeCell ref="B77:E77"/>
    <mergeCell ref="H77:J77"/>
    <mergeCell ref="K77:N77"/>
    <mergeCell ref="Q77:R77"/>
    <mergeCell ref="S77:T77"/>
    <mergeCell ref="B78:E78"/>
    <mergeCell ref="H78:J78"/>
    <mergeCell ref="K78:N78"/>
    <mergeCell ref="Q78:R78"/>
    <mergeCell ref="S78:T78"/>
    <mergeCell ref="B75:E75"/>
    <mergeCell ref="H75:J75"/>
    <mergeCell ref="K75:N75"/>
    <mergeCell ref="Q75:R75"/>
    <mergeCell ref="S75:T75"/>
    <mergeCell ref="B76:E76"/>
    <mergeCell ref="H76:J76"/>
    <mergeCell ref="K76:N76"/>
    <mergeCell ref="Q76:R76"/>
    <mergeCell ref="S76:T76"/>
    <mergeCell ref="B73:E73"/>
    <mergeCell ref="H73:J73"/>
    <mergeCell ref="K73:N73"/>
    <mergeCell ref="Q73:R73"/>
    <mergeCell ref="S73:T73"/>
    <mergeCell ref="B74:E74"/>
    <mergeCell ref="H74:J74"/>
    <mergeCell ref="K74:N74"/>
    <mergeCell ref="Q74:R74"/>
    <mergeCell ref="S74:T74"/>
    <mergeCell ref="B71:E71"/>
    <mergeCell ref="H71:J71"/>
    <mergeCell ref="K71:N71"/>
    <mergeCell ref="Q71:R71"/>
    <mergeCell ref="S71:T71"/>
    <mergeCell ref="B72:E72"/>
    <mergeCell ref="H72:J72"/>
    <mergeCell ref="K72:N72"/>
    <mergeCell ref="Q72:R72"/>
    <mergeCell ref="S72:T72"/>
    <mergeCell ref="B69:E69"/>
    <mergeCell ref="H69:J69"/>
    <mergeCell ref="K69:N69"/>
    <mergeCell ref="Q69:R69"/>
    <mergeCell ref="S69:T69"/>
    <mergeCell ref="B70:E70"/>
    <mergeCell ref="H70:J70"/>
    <mergeCell ref="K70:N70"/>
    <mergeCell ref="Q70:R70"/>
    <mergeCell ref="S70:T70"/>
    <mergeCell ref="B67:E67"/>
    <mergeCell ref="H67:J67"/>
    <mergeCell ref="K67:N67"/>
    <mergeCell ref="Q67:R67"/>
    <mergeCell ref="S67:T67"/>
    <mergeCell ref="B68:E68"/>
    <mergeCell ref="H68:J68"/>
    <mergeCell ref="K68:N68"/>
    <mergeCell ref="Q68:R68"/>
    <mergeCell ref="S68:T68"/>
    <mergeCell ref="B65:E65"/>
    <mergeCell ref="H65:J65"/>
    <mergeCell ref="K65:N65"/>
    <mergeCell ref="Q65:R65"/>
    <mergeCell ref="S65:T65"/>
    <mergeCell ref="B66:E66"/>
    <mergeCell ref="H66:J66"/>
    <mergeCell ref="K66:N66"/>
    <mergeCell ref="Q66:R66"/>
    <mergeCell ref="S66:T66"/>
    <mergeCell ref="B63:E63"/>
    <mergeCell ref="H63:J63"/>
    <mergeCell ref="K63:N63"/>
    <mergeCell ref="Q63:R63"/>
    <mergeCell ref="S63:T63"/>
    <mergeCell ref="B64:E64"/>
    <mergeCell ref="H64:J64"/>
    <mergeCell ref="K64:N64"/>
    <mergeCell ref="Q64:R64"/>
    <mergeCell ref="S64:T64"/>
    <mergeCell ref="B61:E61"/>
    <mergeCell ref="H61:J61"/>
    <mergeCell ref="K61:N61"/>
    <mergeCell ref="Q61:R61"/>
    <mergeCell ref="S61:T61"/>
    <mergeCell ref="B62:E62"/>
    <mergeCell ref="H62:J62"/>
    <mergeCell ref="K62:N62"/>
    <mergeCell ref="Q62:R62"/>
    <mergeCell ref="S62:T62"/>
    <mergeCell ref="B59:E59"/>
    <mergeCell ref="H59:J59"/>
    <mergeCell ref="K59:N59"/>
    <mergeCell ref="Q59:R59"/>
    <mergeCell ref="S59:T59"/>
    <mergeCell ref="B60:E60"/>
    <mergeCell ref="H60:J60"/>
    <mergeCell ref="K60:N60"/>
    <mergeCell ref="Q60:R60"/>
    <mergeCell ref="S60:T60"/>
    <mergeCell ref="B57:E57"/>
    <mergeCell ref="H57:J57"/>
    <mergeCell ref="K57:N57"/>
    <mergeCell ref="Q57:R57"/>
    <mergeCell ref="S57:T57"/>
    <mergeCell ref="B58:E58"/>
    <mergeCell ref="H58:J58"/>
    <mergeCell ref="K58:N58"/>
    <mergeCell ref="Q58:R58"/>
    <mergeCell ref="S58:T58"/>
    <mergeCell ref="B55:E55"/>
    <mergeCell ref="H55:J55"/>
    <mergeCell ref="K55:N55"/>
    <mergeCell ref="Q55:R55"/>
    <mergeCell ref="S55:T55"/>
    <mergeCell ref="B56:E56"/>
    <mergeCell ref="H56:J56"/>
    <mergeCell ref="K56:N56"/>
    <mergeCell ref="Q56:R56"/>
    <mergeCell ref="S56:T56"/>
    <mergeCell ref="B53:E53"/>
    <mergeCell ref="H53:J53"/>
    <mergeCell ref="K53:N53"/>
    <mergeCell ref="Q53:R53"/>
    <mergeCell ref="S53:T53"/>
    <mergeCell ref="B54:E54"/>
    <mergeCell ref="H54:J54"/>
    <mergeCell ref="K54:N54"/>
    <mergeCell ref="Q54:R54"/>
    <mergeCell ref="S54:T54"/>
    <mergeCell ref="B51:E51"/>
    <mergeCell ref="H51:J51"/>
    <mergeCell ref="K51:N51"/>
    <mergeCell ref="Q51:R51"/>
    <mergeCell ref="S51:T51"/>
    <mergeCell ref="B52:E52"/>
    <mergeCell ref="H52:J52"/>
    <mergeCell ref="K52:N52"/>
    <mergeCell ref="Q52:R52"/>
    <mergeCell ref="S52:T52"/>
    <mergeCell ref="B49:E49"/>
    <mergeCell ref="H49:J49"/>
    <mergeCell ref="K49:N49"/>
    <mergeCell ref="Q49:R49"/>
    <mergeCell ref="S49:T49"/>
    <mergeCell ref="B50:E50"/>
    <mergeCell ref="H50:J50"/>
    <mergeCell ref="K50:N50"/>
    <mergeCell ref="Q50:R50"/>
    <mergeCell ref="S50:T50"/>
    <mergeCell ref="B47:E47"/>
    <mergeCell ref="H47:J47"/>
    <mergeCell ref="K47:N47"/>
    <mergeCell ref="Q47:R47"/>
    <mergeCell ref="S47:T47"/>
    <mergeCell ref="B48:E48"/>
    <mergeCell ref="H48:J48"/>
    <mergeCell ref="K48:N48"/>
    <mergeCell ref="Q48:R48"/>
    <mergeCell ref="S48:T48"/>
    <mergeCell ref="B45:E45"/>
    <mergeCell ref="H45:J45"/>
    <mergeCell ref="K45:N45"/>
    <mergeCell ref="Q45:R45"/>
    <mergeCell ref="S45:T45"/>
    <mergeCell ref="B46:E46"/>
    <mergeCell ref="H46:J46"/>
    <mergeCell ref="K46:N46"/>
    <mergeCell ref="Q46:R46"/>
    <mergeCell ref="S46:T46"/>
    <mergeCell ref="B43:E43"/>
    <mergeCell ref="H43:J43"/>
    <mergeCell ref="K43:N43"/>
    <mergeCell ref="Q43:R43"/>
    <mergeCell ref="S43:T43"/>
    <mergeCell ref="B44:E44"/>
    <mergeCell ref="H44:J44"/>
    <mergeCell ref="K44:N44"/>
    <mergeCell ref="Q44:R44"/>
    <mergeCell ref="S44:T44"/>
    <mergeCell ref="B41:E41"/>
    <mergeCell ref="H41:J41"/>
    <mergeCell ref="K41:N41"/>
    <mergeCell ref="Q41:R41"/>
    <mergeCell ref="S41:T41"/>
    <mergeCell ref="B42:E42"/>
    <mergeCell ref="H42:J42"/>
    <mergeCell ref="K42:N42"/>
    <mergeCell ref="Q42:R42"/>
    <mergeCell ref="S42:T42"/>
    <mergeCell ref="B39:E39"/>
    <mergeCell ref="H39:J39"/>
    <mergeCell ref="K39:N39"/>
    <mergeCell ref="Q39:R39"/>
    <mergeCell ref="S39:T39"/>
    <mergeCell ref="B40:E40"/>
    <mergeCell ref="H40:J40"/>
    <mergeCell ref="K40:N40"/>
    <mergeCell ref="Q40:R40"/>
    <mergeCell ref="S40:T40"/>
    <mergeCell ref="S8:T8"/>
    <mergeCell ref="K8:N8"/>
    <mergeCell ref="O3:T3"/>
    <mergeCell ref="O4:P4"/>
    <mergeCell ref="O5:P5"/>
    <mergeCell ref="O6:R6"/>
    <mergeCell ref="Q4:R4"/>
    <mergeCell ref="F6:N6"/>
    <mergeCell ref="Q10:R10"/>
    <mergeCell ref="Q11:R11"/>
    <mergeCell ref="M3:N3"/>
    <mergeCell ref="S6:T6"/>
    <mergeCell ref="S11:T11"/>
    <mergeCell ref="D6:E6"/>
    <mergeCell ref="B11:E11"/>
    <mergeCell ref="H8:J8"/>
    <mergeCell ref="K9:N9"/>
    <mergeCell ref="Q9:R9"/>
    <mergeCell ref="O2:Q2"/>
    <mergeCell ref="R2:T2"/>
    <mergeCell ref="A1:N2"/>
    <mergeCell ref="D7:E7"/>
    <mergeCell ref="F7:N7"/>
    <mergeCell ref="A3:C3"/>
    <mergeCell ref="K3:L3"/>
    <mergeCell ref="Q5:R5"/>
    <mergeCell ref="S4:T5"/>
    <mergeCell ref="D3:J3"/>
    <mergeCell ref="Q38:R38"/>
    <mergeCell ref="Q32:R32"/>
    <mergeCell ref="Q33:R33"/>
    <mergeCell ref="Q34:R34"/>
    <mergeCell ref="Q35:R35"/>
    <mergeCell ref="Q36:R36"/>
    <mergeCell ref="Q37:R37"/>
    <mergeCell ref="Q30:R30"/>
    <mergeCell ref="Q31:R31"/>
    <mergeCell ref="Q17:R17"/>
    <mergeCell ref="Q18:R18"/>
    <mergeCell ref="Q19:R19"/>
    <mergeCell ref="Q20:R20"/>
    <mergeCell ref="Q21:R21"/>
    <mergeCell ref="Q22:R22"/>
    <mergeCell ref="Q23:R23"/>
    <mergeCell ref="Q26:R26"/>
    <mergeCell ref="Q27:R27"/>
    <mergeCell ref="Q28:R28"/>
    <mergeCell ref="Q24:R24"/>
    <mergeCell ref="Q25:R25"/>
    <mergeCell ref="Q12:R12"/>
    <mergeCell ref="Q13:R13"/>
    <mergeCell ref="Q14:R14"/>
    <mergeCell ref="Q16:R16"/>
    <mergeCell ref="Q15:R15"/>
    <mergeCell ref="A4:C4"/>
    <mergeCell ref="E5:F5"/>
    <mergeCell ref="H5:J5"/>
    <mergeCell ref="L5:N5"/>
    <mergeCell ref="D4:H4"/>
    <mergeCell ref="A5:C5"/>
    <mergeCell ref="I4:N4"/>
    <mergeCell ref="B13:E13"/>
    <mergeCell ref="K13:N13"/>
    <mergeCell ref="H9:J9"/>
    <mergeCell ref="K11:N11"/>
    <mergeCell ref="H11:J11"/>
    <mergeCell ref="H10:J10"/>
    <mergeCell ref="H13:J13"/>
    <mergeCell ref="B12:E12"/>
    <mergeCell ref="K12:N12"/>
    <mergeCell ref="H12:J12"/>
    <mergeCell ref="S9:T9"/>
    <mergeCell ref="O7:R7"/>
    <mergeCell ref="S7:T7"/>
    <mergeCell ref="O8:R8"/>
    <mergeCell ref="B10:E10"/>
    <mergeCell ref="K10:N10"/>
    <mergeCell ref="A7:C7"/>
    <mergeCell ref="B8:E8"/>
    <mergeCell ref="B9:E9"/>
    <mergeCell ref="S10:T10"/>
    <mergeCell ref="B14:E14"/>
    <mergeCell ref="K14:N14"/>
    <mergeCell ref="H14:J14"/>
    <mergeCell ref="B23:E23"/>
    <mergeCell ref="K23:N23"/>
    <mergeCell ref="H23:J23"/>
    <mergeCell ref="B22:E22"/>
    <mergeCell ref="B16:E16"/>
    <mergeCell ref="K16:N16"/>
    <mergeCell ref="H16:J16"/>
    <mergeCell ref="B15:E15"/>
    <mergeCell ref="K15:N15"/>
    <mergeCell ref="H15:J15"/>
    <mergeCell ref="B18:E18"/>
    <mergeCell ref="K18:N18"/>
    <mergeCell ref="H18:J18"/>
    <mergeCell ref="B17:E17"/>
    <mergeCell ref="K17:N17"/>
    <mergeCell ref="H17:J17"/>
    <mergeCell ref="B21:E21"/>
    <mergeCell ref="B19:E19"/>
    <mergeCell ref="K19:N19"/>
    <mergeCell ref="H19:J19"/>
    <mergeCell ref="B26:E26"/>
    <mergeCell ref="K25:N25"/>
    <mergeCell ref="H25:J25"/>
    <mergeCell ref="B24:E24"/>
    <mergeCell ref="K24:N24"/>
    <mergeCell ref="H24:J24"/>
    <mergeCell ref="B25:E25"/>
    <mergeCell ref="B28:E28"/>
    <mergeCell ref="K28:N28"/>
    <mergeCell ref="H28:J28"/>
    <mergeCell ref="H21:J21"/>
    <mergeCell ref="B20:E20"/>
    <mergeCell ref="K20:N20"/>
    <mergeCell ref="H20:J20"/>
    <mergeCell ref="K22:N22"/>
    <mergeCell ref="H22:J22"/>
    <mergeCell ref="B31:E31"/>
    <mergeCell ref="K31:N31"/>
    <mergeCell ref="H31:J31"/>
    <mergeCell ref="B27:E27"/>
    <mergeCell ref="K27:N27"/>
    <mergeCell ref="H27:J27"/>
    <mergeCell ref="B38:E38"/>
    <mergeCell ref="K38:N38"/>
    <mergeCell ref="H38:J38"/>
    <mergeCell ref="B37:E37"/>
    <mergeCell ref="K37:N37"/>
    <mergeCell ref="H37:J37"/>
    <mergeCell ref="B32:E32"/>
    <mergeCell ref="K32:N32"/>
    <mergeCell ref="H32:J32"/>
    <mergeCell ref="B35:E35"/>
    <mergeCell ref="K35:N35"/>
    <mergeCell ref="H35:J35"/>
    <mergeCell ref="H34:J34"/>
    <mergeCell ref="B33:E33"/>
    <mergeCell ref="K33:N33"/>
    <mergeCell ref="B36:E36"/>
    <mergeCell ref="B29:E29"/>
    <mergeCell ref="K29:N29"/>
    <mergeCell ref="H29:J29"/>
    <mergeCell ref="B34:E34"/>
    <mergeCell ref="K34:N34"/>
    <mergeCell ref="B30:E30"/>
    <mergeCell ref="K30:N30"/>
    <mergeCell ref="H30:J30"/>
    <mergeCell ref="K36:N36"/>
    <mergeCell ref="S15:T15"/>
    <mergeCell ref="S16:T16"/>
    <mergeCell ref="S23:T23"/>
    <mergeCell ref="S31:T31"/>
    <mergeCell ref="S28:T28"/>
    <mergeCell ref="S17:T17"/>
    <mergeCell ref="S18:T18"/>
    <mergeCell ref="H36:J36"/>
    <mergeCell ref="S12:T12"/>
    <mergeCell ref="S13:T13"/>
    <mergeCell ref="S14:T14"/>
    <mergeCell ref="H33:J33"/>
    <mergeCell ref="K26:N26"/>
    <mergeCell ref="H26:J26"/>
    <mergeCell ref="K21:N21"/>
    <mergeCell ref="S36:T36"/>
    <mergeCell ref="Q29:R29"/>
    <mergeCell ref="S37:T37"/>
    <mergeCell ref="S29:T29"/>
    <mergeCell ref="S25:T25"/>
    <mergeCell ref="S26:T26"/>
    <mergeCell ref="S27:T27"/>
    <mergeCell ref="S30:T30"/>
    <mergeCell ref="Q129:R129"/>
    <mergeCell ref="S129:T129"/>
    <mergeCell ref="S38:T38"/>
    <mergeCell ref="S33:T33"/>
    <mergeCell ref="S34:T34"/>
    <mergeCell ref="S19:T19"/>
    <mergeCell ref="S24:T24"/>
    <mergeCell ref="S20:T20"/>
    <mergeCell ref="S21:T21"/>
    <mergeCell ref="S22:T22"/>
    <mergeCell ref="B131:E131"/>
    <mergeCell ref="H131:J131"/>
    <mergeCell ref="K131:N131"/>
    <mergeCell ref="Q131:R131"/>
    <mergeCell ref="S131:T131"/>
    <mergeCell ref="S32:T32"/>
    <mergeCell ref="S35:T35"/>
    <mergeCell ref="B129:E129"/>
    <mergeCell ref="H129:J129"/>
    <mergeCell ref="K129:N129"/>
    <mergeCell ref="B133:E133"/>
    <mergeCell ref="H133:J133"/>
    <mergeCell ref="K133:N133"/>
    <mergeCell ref="Q133:R133"/>
    <mergeCell ref="S133:T133"/>
    <mergeCell ref="B130:E130"/>
    <mergeCell ref="H130:J130"/>
    <mergeCell ref="K130:N130"/>
    <mergeCell ref="Q130:R130"/>
    <mergeCell ref="S130:T130"/>
    <mergeCell ref="B135:E135"/>
    <mergeCell ref="H135:J135"/>
    <mergeCell ref="K135:N135"/>
    <mergeCell ref="Q135:R135"/>
    <mergeCell ref="S135:T135"/>
    <mergeCell ref="B132:E132"/>
    <mergeCell ref="H132:J132"/>
    <mergeCell ref="K132:N132"/>
    <mergeCell ref="Q132:R132"/>
    <mergeCell ref="S132:T132"/>
    <mergeCell ref="B137:E137"/>
    <mergeCell ref="H137:J137"/>
    <mergeCell ref="K137:N137"/>
    <mergeCell ref="Q137:R137"/>
    <mergeCell ref="S137:T137"/>
    <mergeCell ref="B134:E134"/>
    <mergeCell ref="H134:J134"/>
    <mergeCell ref="K134:N134"/>
    <mergeCell ref="Q134:R134"/>
    <mergeCell ref="S134:T134"/>
    <mergeCell ref="B139:E139"/>
    <mergeCell ref="H139:J139"/>
    <mergeCell ref="K139:N139"/>
    <mergeCell ref="Q139:R139"/>
    <mergeCell ref="S139:T139"/>
    <mergeCell ref="B136:E136"/>
    <mergeCell ref="H136:J136"/>
    <mergeCell ref="K136:N136"/>
    <mergeCell ref="Q136:R136"/>
    <mergeCell ref="S136:T136"/>
    <mergeCell ref="B141:E141"/>
    <mergeCell ref="H141:J141"/>
    <mergeCell ref="K141:N141"/>
    <mergeCell ref="Q141:R141"/>
    <mergeCell ref="S141:T141"/>
    <mergeCell ref="B138:E138"/>
    <mergeCell ref="H138:J138"/>
    <mergeCell ref="K138:N138"/>
    <mergeCell ref="Q138:R138"/>
    <mergeCell ref="S138:T138"/>
    <mergeCell ref="B143:E143"/>
    <mergeCell ref="H143:J143"/>
    <mergeCell ref="K143:N143"/>
    <mergeCell ref="Q143:R143"/>
    <mergeCell ref="S143:T143"/>
    <mergeCell ref="B140:E140"/>
    <mergeCell ref="H140:J140"/>
    <mergeCell ref="K140:N140"/>
    <mergeCell ref="Q140:R140"/>
    <mergeCell ref="S140:T140"/>
    <mergeCell ref="B145:E145"/>
    <mergeCell ref="H145:J145"/>
    <mergeCell ref="K145:N145"/>
    <mergeCell ref="Q145:R145"/>
    <mergeCell ref="S145:T145"/>
    <mergeCell ref="B142:E142"/>
    <mergeCell ref="H142:J142"/>
    <mergeCell ref="K142:N142"/>
    <mergeCell ref="Q142:R142"/>
    <mergeCell ref="S142:T142"/>
    <mergeCell ref="B147:E147"/>
    <mergeCell ref="H147:J147"/>
    <mergeCell ref="K147:N147"/>
    <mergeCell ref="Q147:R147"/>
    <mergeCell ref="S147:T147"/>
    <mergeCell ref="B144:E144"/>
    <mergeCell ref="H144:J144"/>
    <mergeCell ref="K144:N144"/>
    <mergeCell ref="Q144:R144"/>
    <mergeCell ref="S144:T144"/>
    <mergeCell ref="B149:E149"/>
    <mergeCell ref="H149:J149"/>
    <mergeCell ref="K149:N149"/>
    <mergeCell ref="Q149:R149"/>
    <mergeCell ref="S149:T149"/>
    <mergeCell ref="B146:E146"/>
    <mergeCell ref="H146:J146"/>
    <mergeCell ref="K146:N146"/>
    <mergeCell ref="Q146:R146"/>
    <mergeCell ref="S146:T146"/>
    <mergeCell ref="B151:E151"/>
    <mergeCell ref="H151:J151"/>
    <mergeCell ref="K151:N151"/>
    <mergeCell ref="Q151:R151"/>
    <mergeCell ref="S151:T151"/>
    <mergeCell ref="B148:E148"/>
    <mergeCell ref="H148:J148"/>
    <mergeCell ref="K148:N148"/>
    <mergeCell ref="Q148:R148"/>
    <mergeCell ref="S148:T148"/>
    <mergeCell ref="B153:E153"/>
    <mergeCell ref="H153:J153"/>
    <mergeCell ref="K153:N153"/>
    <mergeCell ref="Q153:R153"/>
    <mergeCell ref="S153:T153"/>
    <mergeCell ref="B150:E150"/>
    <mergeCell ref="H150:J150"/>
    <mergeCell ref="K150:N150"/>
    <mergeCell ref="Q150:R150"/>
    <mergeCell ref="S150:T150"/>
    <mergeCell ref="B155:E155"/>
    <mergeCell ref="H155:J155"/>
    <mergeCell ref="K155:N155"/>
    <mergeCell ref="Q155:R155"/>
    <mergeCell ref="S155:T155"/>
    <mergeCell ref="B152:E152"/>
    <mergeCell ref="H152:J152"/>
    <mergeCell ref="K152:N152"/>
    <mergeCell ref="Q152:R152"/>
    <mergeCell ref="S152:T152"/>
    <mergeCell ref="B157:E157"/>
    <mergeCell ref="H157:J157"/>
    <mergeCell ref="K157:N157"/>
    <mergeCell ref="Q157:R157"/>
    <mergeCell ref="S157:T157"/>
    <mergeCell ref="B154:E154"/>
    <mergeCell ref="H154:J154"/>
    <mergeCell ref="K154:N154"/>
    <mergeCell ref="Q154:R154"/>
    <mergeCell ref="S154:T154"/>
    <mergeCell ref="B158:E158"/>
    <mergeCell ref="H158:J158"/>
    <mergeCell ref="K158:N158"/>
    <mergeCell ref="Q158:R158"/>
    <mergeCell ref="S158:T158"/>
    <mergeCell ref="B156:E156"/>
    <mergeCell ref="H156:J156"/>
    <mergeCell ref="K156:N156"/>
    <mergeCell ref="Q156:R156"/>
    <mergeCell ref="S156:T156"/>
  </mergeCells>
  <conditionalFormatting sqref="A9:A158">
    <cfRule type="expression" priority="1" dxfId="1" stopIfTrue="1">
      <formula>$B9&gt;=1</formula>
    </cfRule>
    <cfRule type="expression" priority="2" dxfId="0" stopIfTrue="1">
      <formula>$B9&gt;=""</formula>
    </cfRule>
  </conditionalFormatting>
  <dataValidations count="6">
    <dataValidation type="list" allowBlank="1" showInputMessage="1" showErrorMessage="1" sqref="C9:C158 F9:F158">
      <formula1>"男,女"</formula1>
    </dataValidation>
    <dataValidation allowBlank="1" showInputMessage="1" showErrorMessage="1" imeMode="halfAlpha" sqref="G9:G158 K9:P158 F7:N7 E5:F5 R2:T2 L5:N5 H5:J5 D9:D158"/>
    <dataValidation type="list" allowBlank="1" showErrorMessage="1" prompt="リストから選択して下さい" sqref="M3:N3">
      <formula1>"新規,追加"</formula1>
    </dataValidation>
    <dataValidation type="list" allowBlank="1" showInputMessage="1" showErrorMessage="1" sqref="S7:T7">
      <formula1>"北海道,東北,関東,北信越,東海,関西,中国・四国,九州"</formula1>
    </dataValidation>
    <dataValidation type="whole" allowBlank="1" showInputMessage="1" showErrorMessage="1" sqref="Q9:R158">
      <formula1>1</formula1>
      <formula2>9999</formula2>
    </dataValidation>
    <dataValidation type="list" allowBlank="1" showInputMessage="1" showErrorMessage="1" sqref="S9:T158">
      <formula1>"選択なし,桑員,三泗,鈴鹿,伊勢度会"</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1" r:id="rId1"/>
  <headerFooter>
    <oddHeader>&amp;R&amp;P&amp;D</oddHeader>
    <oddFooter>&amp;Rー&amp;Pー</oddFooter>
  </headerFooter>
</worksheet>
</file>

<file path=xl/worksheets/sheet3.xml><?xml version="1.0" encoding="utf-8"?>
<worksheet xmlns="http://schemas.openxmlformats.org/spreadsheetml/2006/main" xmlns:r="http://schemas.openxmlformats.org/officeDocument/2006/relationships">
  <sheetPr>
    <tabColor theme="3"/>
  </sheetPr>
  <dimension ref="A1:M38"/>
  <sheetViews>
    <sheetView zoomScale="120" zoomScaleNormal="120" zoomScalePageLayoutView="0" workbookViewId="0" topLeftCell="A1">
      <selection activeCell="A22" sqref="A22:M38"/>
    </sheetView>
  </sheetViews>
  <sheetFormatPr defaultColWidth="9.140625" defaultRowHeight="15"/>
  <cols>
    <col min="1" max="2" width="6.57421875" style="37" customWidth="1"/>
    <col min="3" max="3" width="10.57421875" style="37" customWidth="1"/>
    <col min="4" max="4" width="5.57421875" style="37" customWidth="1"/>
    <col min="5" max="7" width="4.421875" style="37" customWidth="1"/>
    <col min="8" max="8" width="6.57421875" style="37" customWidth="1"/>
    <col min="9" max="9" width="8.421875" style="37" customWidth="1"/>
    <col min="10" max="10" width="6.28125" style="37" customWidth="1"/>
    <col min="11" max="12" width="4.57421875" style="37" customWidth="1"/>
    <col min="13" max="13" width="3.28125" style="37" customWidth="1"/>
    <col min="14" max="16384" width="9.00390625" style="37" customWidth="1"/>
  </cols>
  <sheetData>
    <row r="1" spans="1:13" ht="24" customHeight="1">
      <c r="A1" s="120" t="s">
        <v>69</v>
      </c>
      <c r="B1" s="120"/>
      <c r="C1" s="120"/>
      <c r="D1" s="120"/>
      <c r="E1" s="120"/>
      <c r="F1" s="120"/>
      <c r="G1" s="120"/>
      <c r="H1" s="120"/>
      <c r="I1" s="120"/>
      <c r="J1" s="120"/>
      <c r="K1" s="120"/>
      <c r="L1" s="120"/>
      <c r="M1" s="120"/>
    </row>
    <row r="2" spans="1:13" ht="24" customHeight="1">
      <c r="A2" s="120"/>
      <c r="B2" s="120"/>
      <c r="C2" s="120"/>
      <c r="D2" s="120"/>
      <c r="E2" s="120"/>
      <c r="F2" s="120"/>
      <c r="G2" s="120"/>
      <c r="H2" s="120"/>
      <c r="I2" s="120"/>
      <c r="J2" s="120"/>
      <c r="K2" s="120"/>
      <c r="L2" s="120"/>
      <c r="M2" s="120"/>
    </row>
    <row r="3" spans="1:13" ht="24" customHeight="1">
      <c r="A3" s="129"/>
      <c r="B3" s="129"/>
      <c r="C3" s="129"/>
      <c r="D3" s="129"/>
      <c r="E3" s="129"/>
      <c r="F3" s="129"/>
      <c r="G3" s="129"/>
      <c r="H3" s="129"/>
      <c r="J3" s="38" t="s">
        <v>6</v>
      </c>
      <c r="K3" s="126">
        <f>IF('登録者一覧'!M3="","",IF('登録者一覧'!M3="新規","○",IF('登録者一覧'!M3="追加","",)))</f>
      </c>
      <c r="L3" s="126"/>
      <c r="M3" s="39"/>
    </row>
    <row r="4" spans="10:13" ht="24" customHeight="1">
      <c r="J4" s="38" t="s">
        <v>7</v>
      </c>
      <c r="K4" s="117">
        <f>IF('登録者一覧'!M3="","",IF('登録者一覧'!M3="新規","",IF('登録者一覧'!M3="追加","○",)))</f>
      </c>
      <c r="L4" s="118"/>
      <c r="M4" s="39"/>
    </row>
    <row r="5" spans="10:13" ht="15" customHeight="1">
      <c r="J5" s="119"/>
      <c r="K5" s="119"/>
      <c r="L5" s="119"/>
      <c r="M5" s="39"/>
    </row>
    <row r="6" spans="1:4" ht="25.5" customHeight="1">
      <c r="A6" s="40" t="s">
        <v>70</v>
      </c>
      <c r="B6" s="40"/>
      <c r="C6" s="40"/>
      <c r="D6" s="40"/>
    </row>
    <row r="8" spans="1:13" ht="21" customHeight="1">
      <c r="A8" s="127" t="s">
        <v>8</v>
      </c>
      <c r="B8" s="128"/>
      <c r="C8" s="121">
        <f>IF('登録者一覧'!D3="","",'登録者一覧'!D3)</f>
      </c>
      <c r="D8" s="122"/>
      <c r="E8" s="122"/>
      <c r="F8" s="122"/>
      <c r="G8" s="122"/>
      <c r="H8" s="122"/>
      <c r="I8" s="122"/>
      <c r="J8" s="123">
        <f>IF('登録者一覧'!$S$7="","",'登録者一覧'!$S$7)</f>
      </c>
      <c r="K8" s="123"/>
      <c r="L8" s="124" t="s">
        <v>53</v>
      </c>
      <c r="M8" s="125"/>
    </row>
    <row r="9" spans="1:13" ht="21" customHeight="1">
      <c r="A9" s="127" t="s">
        <v>9</v>
      </c>
      <c r="B9" s="128"/>
      <c r="C9" s="159">
        <f>IF('登録者一覧'!D4="","",'登録者一覧'!D4)</f>
      </c>
      <c r="D9" s="160"/>
      <c r="E9" s="160"/>
      <c r="F9" s="160"/>
      <c r="G9" s="160"/>
      <c r="H9" s="160"/>
      <c r="I9" s="130" t="s">
        <v>68</v>
      </c>
      <c r="J9" s="130"/>
      <c r="K9" s="130"/>
      <c r="L9" s="130"/>
      <c r="M9" s="131"/>
    </row>
    <row r="10" spans="1:13" ht="21" customHeight="1">
      <c r="A10" s="137" t="s">
        <v>12</v>
      </c>
      <c r="B10" s="138"/>
      <c r="C10" s="41" t="s">
        <v>10</v>
      </c>
      <c r="D10" s="132">
        <f>IF('登録者一覧'!E5="","",'登録者一覧'!E5)</f>
      </c>
      <c r="E10" s="132"/>
      <c r="F10" s="132"/>
      <c r="G10" s="132"/>
      <c r="H10" s="42"/>
      <c r="I10" s="42"/>
      <c r="J10" s="42"/>
      <c r="K10" s="42"/>
      <c r="L10" s="42"/>
      <c r="M10" s="43"/>
    </row>
    <row r="11" spans="1:13" ht="21" customHeight="1">
      <c r="A11" s="139"/>
      <c r="B11" s="140"/>
      <c r="C11" s="44" t="s">
        <v>27</v>
      </c>
      <c r="D11" s="149">
        <f>IF('登録者一覧'!F6="","",'登録者一覧'!F6)</f>
      </c>
      <c r="E11" s="149"/>
      <c r="F11" s="149"/>
      <c r="G11" s="149"/>
      <c r="H11" s="149"/>
      <c r="I11" s="149"/>
      <c r="J11" s="149"/>
      <c r="K11" s="149"/>
      <c r="L11" s="149"/>
      <c r="M11" s="150"/>
    </row>
    <row r="12" spans="1:13" ht="21" customHeight="1">
      <c r="A12" s="139"/>
      <c r="B12" s="140"/>
      <c r="C12" s="45" t="s">
        <v>16</v>
      </c>
      <c r="D12" s="154">
        <f>IF('登録者一覧'!H5="","",'登録者一覧'!H5)</f>
      </c>
      <c r="E12" s="155"/>
      <c r="F12" s="155"/>
      <c r="G12" s="155"/>
      <c r="H12" s="155"/>
      <c r="I12" s="155"/>
      <c r="J12" s="155"/>
      <c r="K12" s="155"/>
      <c r="L12" s="155"/>
      <c r="M12" s="156"/>
    </row>
    <row r="13" spans="1:13" ht="21" customHeight="1">
      <c r="A13" s="139"/>
      <c r="B13" s="140"/>
      <c r="C13" s="45" t="s">
        <v>38</v>
      </c>
      <c r="D13" s="154">
        <f>IF('登録者一覧'!L5="","",'登録者一覧'!L5)</f>
      </c>
      <c r="E13" s="155"/>
      <c r="F13" s="155"/>
      <c r="G13" s="155"/>
      <c r="H13" s="155"/>
      <c r="I13" s="155"/>
      <c r="J13" s="155"/>
      <c r="K13" s="155"/>
      <c r="L13" s="155"/>
      <c r="M13" s="156"/>
    </row>
    <row r="14" spans="1:13" ht="21" customHeight="1">
      <c r="A14" s="141"/>
      <c r="B14" s="142"/>
      <c r="C14" s="46" t="s">
        <v>17</v>
      </c>
      <c r="D14" s="157">
        <f>IF('登録者一覧'!F7="","",'登録者一覧'!F7)</f>
      </c>
      <c r="E14" s="157"/>
      <c r="F14" s="157"/>
      <c r="G14" s="157"/>
      <c r="H14" s="157"/>
      <c r="I14" s="157"/>
      <c r="J14" s="157"/>
      <c r="K14" s="157"/>
      <c r="L14" s="157"/>
      <c r="M14" s="158"/>
    </row>
    <row r="15" spans="1:13" ht="13.5">
      <c r="A15" s="47"/>
      <c r="B15" s="47"/>
      <c r="C15" s="47"/>
      <c r="D15" s="47"/>
      <c r="E15" s="47"/>
      <c r="F15" s="47"/>
      <c r="G15" s="47"/>
      <c r="H15" s="47"/>
      <c r="I15" s="47"/>
      <c r="J15" s="47"/>
      <c r="K15" s="47"/>
      <c r="L15" s="47"/>
      <c r="M15" s="47"/>
    </row>
    <row r="16" spans="1:13" ht="21" customHeight="1">
      <c r="A16" s="133" t="s">
        <v>14</v>
      </c>
      <c r="B16" s="134"/>
      <c r="C16" s="147" t="s">
        <v>18</v>
      </c>
      <c r="D16" s="48" t="s">
        <v>19</v>
      </c>
      <c r="E16" s="165">
        <f>IF(C8="","",COUNTIF('登録者一覧'!$F$9:$F$158,D16))</f>
      </c>
      <c r="F16" s="166"/>
      <c r="G16" s="143">
        <f>IF(C8="","",SUM(E16:F17))</f>
      </c>
      <c r="H16" s="144"/>
      <c r="I16" s="167"/>
      <c r="J16" s="168"/>
      <c r="K16" s="168"/>
      <c r="L16" s="168"/>
      <c r="M16" s="169"/>
    </row>
    <row r="17" spans="1:13" ht="21" customHeight="1">
      <c r="A17" s="135"/>
      <c r="B17" s="136"/>
      <c r="C17" s="148"/>
      <c r="D17" s="48" t="s">
        <v>20</v>
      </c>
      <c r="E17" s="165">
        <f>IF(C8="","",COUNTIF('登録者一覧'!$F$9:$F$158,D17))</f>
      </c>
      <c r="F17" s="166"/>
      <c r="G17" s="145"/>
      <c r="H17" s="146"/>
      <c r="I17" s="170"/>
      <c r="J17" s="171"/>
      <c r="K17" s="171"/>
      <c r="L17" s="171"/>
      <c r="M17" s="172"/>
    </row>
    <row r="18" spans="1:13" ht="21" customHeight="1">
      <c r="A18" s="127" t="s">
        <v>31</v>
      </c>
      <c r="B18" s="128"/>
      <c r="C18" s="48" t="s">
        <v>18</v>
      </c>
      <c r="D18" s="151">
        <f>IF(C8="","",SUM(E16:F17))</f>
      </c>
      <c r="E18" s="152"/>
      <c r="F18" s="152"/>
      <c r="G18" s="152"/>
      <c r="H18" s="153"/>
      <c r="I18" s="161"/>
      <c r="J18" s="162"/>
      <c r="K18" s="162"/>
      <c r="L18" s="162"/>
      <c r="M18" s="163"/>
    </row>
    <row r="19" spans="1:13" ht="21" customHeight="1">
      <c r="A19" s="127" t="s">
        <v>15</v>
      </c>
      <c r="B19" s="164"/>
      <c r="C19" s="128"/>
      <c r="D19" s="176">
        <f>IF(C8="","",G16*1000)</f>
      </c>
      <c r="E19" s="177"/>
      <c r="F19" s="177"/>
      <c r="G19" s="177"/>
      <c r="H19" s="178"/>
      <c r="I19" s="127"/>
      <c r="J19" s="164"/>
      <c r="K19" s="164"/>
      <c r="L19" s="164"/>
      <c r="M19" s="128"/>
    </row>
    <row r="21" spans="3:9" ht="21">
      <c r="C21" s="174"/>
      <c r="D21" s="174"/>
      <c r="E21" s="173" t="s">
        <v>13</v>
      </c>
      <c r="F21" s="173"/>
      <c r="G21" s="173"/>
      <c r="H21" s="175"/>
      <c r="I21" s="175"/>
    </row>
    <row r="22" spans="1:13" ht="13.5">
      <c r="A22" s="179" t="s">
        <v>40</v>
      </c>
      <c r="B22" s="119"/>
      <c r="C22" s="119"/>
      <c r="D22" s="119"/>
      <c r="E22" s="119"/>
      <c r="F22" s="119"/>
      <c r="G22" s="119"/>
      <c r="H22" s="119"/>
      <c r="I22" s="119"/>
      <c r="J22" s="119"/>
      <c r="K22" s="119"/>
      <c r="L22" s="119"/>
      <c r="M22" s="180"/>
    </row>
    <row r="23" spans="1:13" ht="13.5">
      <c r="A23" s="181"/>
      <c r="B23" s="182"/>
      <c r="C23" s="182"/>
      <c r="D23" s="182"/>
      <c r="E23" s="182"/>
      <c r="F23" s="182"/>
      <c r="G23" s="182"/>
      <c r="H23" s="182"/>
      <c r="I23" s="182"/>
      <c r="J23" s="182"/>
      <c r="K23" s="182"/>
      <c r="L23" s="182"/>
      <c r="M23" s="183"/>
    </row>
    <row r="24" spans="1:13" ht="13.5">
      <c r="A24" s="181"/>
      <c r="B24" s="182"/>
      <c r="C24" s="182"/>
      <c r="D24" s="182"/>
      <c r="E24" s="182"/>
      <c r="F24" s="182"/>
      <c r="G24" s="182"/>
      <c r="H24" s="182"/>
      <c r="I24" s="182"/>
      <c r="J24" s="182"/>
      <c r="K24" s="182"/>
      <c r="L24" s="182"/>
      <c r="M24" s="183"/>
    </row>
    <row r="25" spans="1:13" ht="13.5">
      <c r="A25" s="181"/>
      <c r="B25" s="182"/>
      <c r="C25" s="182"/>
      <c r="D25" s="182"/>
      <c r="E25" s="182"/>
      <c r="F25" s="182"/>
      <c r="G25" s="182"/>
      <c r="H25" s="182"/>
      <c r="I25" s="182"/>
      <c r="J25" s="182"/>
      <c r="K25" s="182"/>
      <c r="L25" s="182"/>
      <c r="M25" s="183"/>
    </row>
    <row r="26" spans="1:13" ht="13.5">
      <c r="A26" s="181"/>
      <c r="B26" s="182"/>
      <c r="C26" s="182"/>
      <c r="D26" s="182"/>
      <c r="E26" s="182"/>
      <c r="F26" s="182"/>
      <c r="G26" s="182"/>
      <c r="H26" s="182"/>
      <c r="I26" s="182"/>
      <c r="J26" s="182"/>
      <c r="K26" s="182"/>
      <c r="L26" s="182"/>
      <c r="M26" s="183"/>
    </row>
    <row r="27" spans="1:13" ht="13.5">
      <c r="A27" s="181"/>
      <c r="B27" s="182"/>
      <c r="C27" s="182"/>
      <c r="D27" s="182"/>
      <c r="E27" s="182"/>
      <c r="F27" s="182"/>
      <c r="G27" s="182"/>
      <c r="H27" s="182"/>
      <c r="I27" s="182"/>
      <c r="J27" s="182"/>
      <c r="K27" s="182"/>
      <c r="L27" s="182"/>
      <c r="M27" s="183"/>
    </row>
    <row r="28" spans="1:13" ht="13.5">
      <c r="A28" s="181"/>
      <c r="B28" s="182"/>
      <c r="C28" s="182"/>
      <c r="D28" s="182"/>
      <c r="E28" s="182"/>
      <c r="F28" s="182"/>
      <c r="G28" s="182"/>
      <c r="H28" s="182"/>
      <c r="I28" s="182"/>
      <c r="J28" s="182"/>
      <c r="K28" s="182"/>
      <c r="L28" s="182"/>
      <c r="M28" s="183"/>
    </row>
    <row r="29" spans="1:13" ht="13.5">
      <c r="A29" s="181"/>
      <c r="B29" s="182"/>
      <c r="C29" s="182"/>
      <c r="D29" s="182"/>
      <c r="E29" s="182"/>
      <c r="F29" s="182"/>
      <c r="G29" s="182"/>
      <c r="H29" s="182"/>
      <c r="I29" s="182"/>
      <c r="J29" s="182"/>
      <c r="K29" s="182"/>
      <c r="L29" s="182"/>
      <c r="M29" s="183"/>
    </row>
    <row r="30" spans="1:13" ht="13.5">
      <c r="A30" s="181"/>
      <c r="B30" s="182"/>
      <c r="C30" s="182"/>
      <c r="D30" s="182"/>
      <c r="E30" s="182"/>
      <c r="F30" s="182"/>
      <c r="G30" s="182"/>
      <c r="H30" s="182"/>
      <c r="I30" s="182"/>
      <c r="J30" s="182"/>
      <c r="K30" s="182"/>
      <c r="L30" s="182"/>
      <c r="M30" s="183"/>
    </row>
    <row r="31" spans="1:13" ht="13.5">
      <c r="A31" s="181"/>
      <c r="B31" s="182"/>
      <c r="C31" s="182"/>
      <c r="D31" s="182"/>
      <c r="E31" s="182"/>
      <c r="F31" s="182"/>
      <c r="G31" s="182"/>
      <c r="H31" s="182"/>
      <c r="I31" s="182"/>
      <c r="J31" s="182"/>
      <c r="K31" s="182"/>
      <c r="L31" s="182"/>
      <c r="M31" s="183"/>
    </row>
    <row r="32" spans="1:13" ht="13.5">
      <c r="A32" s="181"/>
      <c r="B32" s="182"/>
      <c r="C32" s="182"/>
      <c r="D32" s="182"/>
      <c r="E32" s="182"/>
      <c r="F32" s="182"/>
      <c r="G32" s="182"/>
      <c r="H32" s="182"/>
      <c r="I32" s="182"/>
      <c r="J32" s="182"/>
      <c r="K32" s="182"/>
      <c r="L32" s="182"/>
      <c r="M32" s="183"/>
    </row>
    <row r="33" spans="1:13" ht="13.5">
      <c r="A33" s="181"/>
      <c r="B33" s="182"/>
      <c r="C33" s="182"/>
      <c r="D33" s="182"/>
      <c r="E33" s="182"/>
      <c r="F33" s="182"/>
      <c r="G33" s="182"/>
      <c r="H33" s="182"/>
      <c r="I33" s="182"/>
      <c r="J33" s="182"/>
      <c r="K33" s="182"/>
      <c r="L33" s="182"/>
      <c r="M33" s="183"/>
    </row>
    <row r="34" spans="1:13" ht="13.5">
      <c r="A34" s="181"/>
      <c r="B34" s="182"/>
      <c r="C34" s="182"/>
      <c r="D34" s="182"/>
      <c r="E34" s="182"/>
      <c r="F34" s="182"/>
      <c r="G34" s="182"/>
      <c r="H34" s="182"/>
      <c r="I34" s="182"/>
      <c r="J34" s="182"/>
      <c r="K34" s="182"/>
      <c r="L34" s="182"/>
      <c r="M34" s="183"/>
    </row>
    <row r="35" spans="1:13" ht="13.5">
      <c r="A35" s="181"/>
      <c r="B35" s="182"/>
      <c r="C35" s="182"/>
      <c r="D35" s="182"/>
      <c r="E35" s="182"/>
      <c r="F35" s="182"/>
      <c r="G35" s="182"/>
      <c r="H35" s="182"/>
      <c r="I35" s="182"/>
      <c r="J35" s="182"/>
      <c r="K35" s="182"/>
      <c r="L35" s="182"/>
      <c r="M35" s="183"/>
    </row>
    <row r="36" spans="1:13" ht="13.5">
      <c r="A36" s="181"/>
      <c r="B36" s="182"/>
      <c r="C36" s="182"/>
      <c r="D36" s="182"/>
      <c r="E36" s="182"/>
      <c r="F36" s="182"/>
      <c r="G36" s="182"/>
      <c r="H36" s="182"/>
      <c r="I36" s="182"/>
      <c r="J36" s="182"/>
      <c r="K36" s="182"/>
      <c r="L36" s="182"/>
      <c r="M36" s="183"/>
    </row>
    <row r="37" spans="1:13" ht="13.5">
      <c r="A37" s="181"/>
      <c r="B37" s="182"/>
      <c r="C37" s="182"/>
      <c r="D37" s="182"/>
      <c r="E37" s="182"/>
      <c r="F37" s="182"/>
      <c r="G37" s="182"/>
      <c r="H37" s="182"/>
      <c r="I37" s="182"/>
      <c r="J37" s="182"/>
      <c r="K37" s="182"/>
      <c r="L37" s="182"/>
      <c r="M37" s="183"/>
    </row>
    <row r="38" spans="1:13" ht="13.5">
      <c r="A38" s="184"/>
      <c r="B38" s="185"/>
      <c r="C38" s="185"/>
      <c r="D38" s="185"/>
      <c r="E38" s="185"/>
      <c r="F38" s="185"/>
      <c r="G38" s="185"/>
      <c r="H38" s="185"/>
      <c r="I38" s="185"/>
      <c r="J38" s="185"/>
      <c r="K38" s="185"/>
      <c r="L38" s="185"/>
      <c r="M38" s="186"/>
    </row>
  </sheetData>
  <sheetProtection selectLockedCells="1"/>
  <mergeCells count="34">
    <mergeCell ref="E21:G21"/>
    <mergeCell ref="C21:D21"/>
    <mergeCell ref="H21:I21"/>
    <mergeCell ref="D19:H19"/>
    <mergeCell ref="A19:C19"/>
    <mergeCell ref="A22:M38"/>
    <mergeCell ref="D12:M12"/>
    <mergeCell ref="D13:M13"/>
    <mergeCell ref="D14:M14"/>
    <mergeCell ref="C9:H9"/>
    <mergeCell ref="I18:M18"/>
    <mergeCell ref="I19:M19"/>
    <mergeCell ref="E17:F17"/>
    <mergeCell ref="I16:M17"/>
    <mergeCell ref="E16:F16"/>
    <mergeCell ref="A18:B18"/>
    <mergeCell ref="I9:M9"/>
    <mergeCell ref="D10:G10"/>
    <mergeCell ref="A16:B17"/>
    <mergeCell ref="A10:B14"/>
    <mergeCell ref="G16:H17"/>
    <mergeCell ref="C16:C17"/>
    <mergeCell ref="D11:M11"/>
    <mergeCell ref="D18:H18"/>
    <mergeCell ref="A9:B9"/>
    <mergeCell ref="K4:L4"/>
    <mergeCell ref="J5:L5"/>
    <mergeCell ref="A1:M2"/>
    <mergeCell ref="C8:I8"/>
    <mergeCell ref="J8:K8"/>
    <mergeCell ref="L8:M8"/>
    <mergeCell ref="K3:L3"/>
    <mergeCell ref="A8:B8"/>
    <mergeCell ref="A3:H3"/>
  </mergeCells>
  <printOptions horizontalCentered="1"/>
  <pageMargins left="0.7086614173228347" right="0.7086614173228347" top="0.7480314960629921" bottom="0.7480314960629921"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L14"/>
  <sheetViews>
    <sheetView zoomScalePageLayoutView="0" workbookViewId="0" topLeftCell="A1">
      <selection activeCell="K7" sqref="K7"/>
    </sheetView>
  </sheetViews>
  <sheetFormatPr defaultColWidth="9.140625" defaultRowHeight="15"/>
  <cols>
    <col min="1" max="1" width="14.140625" style="0" bestFit="1" customWidth="1"/>
    <col min="2" max="4" width="5.28125" style="0" bestFit="1" customWidth="1"/>
    <col min="5" max="5" width="7.140625" style="0" bestFit="1" customWidth="1"/>
    <col min="6" max="6" width="9.00390625" style="0" bestFit="1" customWidth="1"/>
    <col min="7" max="7" width="8.421875" style="0" customWidth="1"/>
    <col min="8" max="8" width="5.57421875" style="0" customWidth="1"/>
    <col min="9" max="11" width="7.140625" style="0" bestFit="1" customWidth="1"/>
    <col min="12" max="12" width="9.00390625" style="1" customWidth="1"/>
  </cols>
  <sheetData>
    <row r="1" spans="1:12" ht="13.5">
      <c r="A1" s="7" t="s">
        <v>8</v>
      </c>
      <c r="B1" s="8" t="s">
        <v>28</v>
      </c>
      <c r="C1" s="8" t="s">
        <v>29</v>
      </c>
      <c r="D1" s="8" t="s">
        <v>30</v>
      </c>
      <c r="E1" s="8" t="s">
        <v>31</v>
      </c>
      <c r="F1" s="8" t="s">
        <v>32</v>
      </c>
      <c r="G1" s="8" t="s">
        <v>33</v>
      </c>
      <c r="H1" s="36" t="s">
        <v>72</v>
      </c>
      <c r="I1" s="36" t="s">
        <v>73</v>
      </c>
      <c r="J1" s="36" t="s">
        <v>74</v>
      </c>
      <c r="K1" s="36" t="s">
        <v>75</v>
      </c>
      <c r="L1" s="8" t="s">
        <v>23</v>
      </c>
    </row>
    <row r="2" spans="1:12" ht="13.5">
      <c r="A2" s="3">
        <f>'登録者一覧'!D3</f>
        <v>0</v>
      </c>
      <c r="B2" s="4">
        <f>'登録者一覧'!Q4</f>
      </c>
      <c r="C2" s="4">
        <f>'登録者一覧'!Q5</f>
      </c>
      <c r="D2" s="4">
        <f>SUM(B2:C2)</f>
        <v>0</v>
      </c>
      <c r="E2" s="5">
        <f>'登録者一覧'!S6</f>
      </c>
      <c r="F2" s="9"/>
      <c r="G2" s="6" t="str">
        <f>IF(F2="","?",F2-E2)</f>
        <v>?</v>
      </c>
      <c r="H2" s="4">
        <f>COUNTIF('登録者一覧'!$S$9:$T$38,H1)</f>
        <v>0</v>
      </c>
      <c r="I2" s="4">
        <f>COUNTIF('登録者一覧'!$S$9:$T$38,I1)</f>
        <v>0</v>
      </c>
      <c r="J2" s="4">
        <f>COUNTIF('登録者一覧'!$S$9:$T$38,J1)</f>
        <v>0</v>
      </c>
      <c r="K2" s="4">
        <f>COUNTIF('登録者一覧'!$S$9:$T$38,K1)</f>
        <v>0</v>
      </c>
      <c r="L2" s="2">
        <f>'登録者一覧'!M3</f>
        <v>0</v>
      </c>
    </row>
    <row r="7" spans="6:12" ht="13.5">
      <c r="F7" s="1"/>
      <c r="L7"/>
    </row>
    <row r="8" spans="6:12" ht="13.5">
      <c r="F8" s="1"/>
      <c r="L8"/>
    </row>
    <row r="9" spans="6:12" ht="13.5">
      <c r="F9" s="1"/>
      <c r="L9"/>
    </row>
    <row r="10" spans="6:12" ht="13.5">
      <c r="F10" s="1"/>
      <c r="L10"/>
    </row>
    <row r="11" spans="6:12" ht="13.5">
      <c r="F11" s="1"/>
      <c r="L11"/>
    </row>
    <row r="12" spans="6:12" ht="13.5">
      <c r="F12" s="1"/>
      <c r="L12"/>
    </row>
    <row r="13" spans="6:12" ht="13.5">
      <c r="F13" s="1"/>
      <c r="L13"/>
    </row>
    <row r="14" spans="6:12" ht="13.5">
      <c r="F14" s="1"/>
      <c r="L14"/>
    </row>
  </sheetData>
  <sheetProtection/>
  <conditionalFormatting sqref="A1:L1">
    <cfRule type="colorScale" priority="1" dxfId="2">
      <colorScale>
        <cfvo type="min" val="0"/>
        <cfvo type="percentile" val="50"/>
        <cfvo type="max"/>
        <color rgb="FF63BE7B"/>
        <color rgb="FFFFEB84"/>
        <color rgb="FFF8696B"/>
      </colorScale>
    </cfRule>
  </conditionalFormatting>
  <printOptions/>
  <pageMargins left="0.5118110236220472" right="0.5118110236220472" top="0.7480314960629921" bottom="0.7480314960629921" header="0.31496062992125984" footer="0.31496062992125984"/>
  <pageSetup orientation="portrait" paperSize="9" r:id="rId1"/>
</worksheet>
</file>

<file path=xl/worksheets/sheet5.xml><?xml version="1.0" encoding="utf-8"?>
<worksheet xmlns="http://schemas.openxmlformats.org/spreadsheetml/2006/main" xmlns:r="http://schemas.openxmlformats.org/officeDocument/2006/relationships">
  <dimension ref="A4:I439"/>
  <sheetViews>
    <sheetView zoomScalePageLayoutView="0" workbookViewId="0" topLeftCell="A1">
      <selection activeCell="I17" sqref="I17"/>
    </sheetView>
  </sheetViews>
  <sheetFormatPr defaultColWidth="9.140625" defaultRowHeight="15"/>
  <cols>
    <col min="1" max="2" width="20.57421875" style="10" customWidth="1"/>
    <col min="3" max="4" width="5.57421875" style="1" customWidth="1"/>
    <col min="5" max="5" width="20.57421875" style="10" customWidth="1"/>
    <col min="6" max="6" width="24.57421875" style="10" customWidth="1"/>
    <col min="7" max="7" width="6.00390625" style="1" bestFit="1" customWidth="1"/>
    <col min="8" max="8" width="6.00390625" style="11" bestFit="1" customWidth="1"/>
    <col min="9" max="9" width="13.00390625" style="10" bestFit="1" customWidth="1"/>
  </cols>
  <sheetData>
    <row r="1" ht="13.5"/>
    <row r="2" ht="13.5"/>
    <row r="3" ht="13.5"/>
    <row r="4" spans="1:9" ht="21" customHeight="1" thickBot="1">
      <c r="A4" s="12" t="s">
        <v>8</v>
      </c>
      <c r="B4" s="12" t="s">
        <v>0</v>
      </c>
      <c r="C4" s="13" t="s">
        <v>1</v>
      </c>
      <c r="D4" s="13" t="s">
        <v>2</v>
      </c>
      <c r="E4" s="12" t="s">
        <v>3</v>
      </c>
      <c r="F4" s="12" t="s">
        <v>4</v>
      </c>
      <c r="G4" s="187" t="s">
        <v>5</v>
      </c>
      <c r="H4" s="187"/>
      <c r="I4" s="14" t="s">
        <v>39</v>
      </c>
    </row>
    <row r="5" spans="1:9" ht="18" customHeight="1" thickTop="1">
      <c r="A5" s="15">
        <f>IF(B5="","",IF(B5&gt;=1,'登録者一覧'!$D$3))</f>
      </c>
      <c r="B5" s="15">
        <f>IF('登録者一覧'!$B9="","",IF('登録者一覧'!$B9&gt;=1,'登録者一覧'!B9))</f>
      </c>
      <c r="C5" s="16">
        <f>IF('登録者一覧'!$F9="","",IF('登録者一覧'!$F9&gt;=1,'登録者一覧'!F9))</f>
      </c>
      <c r="D5" s="16">
        <f>IF('登録者一覧'!$G9="","",IF('登録者一覧'!$G9&gt;=1,'登録者一覧'!G9))</f>
      </c>
      <c r="E5" s="15">
        <f>IF('登録者一覧'!$H9="","",IF('登録者一覧'!$H9&gt;=1,'登録者一覧'!H9))</f>
      </c>
      <c r="F5" s="15">
        <f>IF('登録者一覧'!$K9="","",IF('登録者一覧'!$K9&gt;=1,'登録者一覧'!K9))</f>
      </c>
      <c r="G5" s="16">
        <f>IF('登録者一覧'!$Q9="","",IF('登録者一覧'!$Q9&gt;=1,'登録者一覧'!O9))</f>
      </c>
      <c r="H5" s="15">
        <f>IF('登録者一覧'!$Q9="","",IF('登録者一覧'!$Q9&gt;=1,'登録者一覧'!Q9))</f>
      </c>
      <c r="I5" s="15">
        <f>IF('登録者一覧'!$S9="","",IF('登録者一覧'!$S9&gt;=1,'登録者一覧'!S9))</f>
      </c>
    </row>
    <row r="6" spans="1:9" ht="18" customHeight="1">
      <c r="A6" s="15">
        <f>IF(B6="","",IF(B6&gt;=1,'登録者一覧'!$D$3))</f>
      </c>
      <c r="B6" s="15">
        <f>IF('登録者一覧'!$B10="","",IF('登録者一覧'!$B10&gt;=1,'登録者一覧'!B10))</f>
      </c>
      <c r="C6" s="16">
        <f>IF('登録者一覧'!$F10="","",IF('登録者一覧'!$F10&gt;=1,'登録者一覧'!F10))</f>
      </c>
      <c r="D6" s="16">
        <f>IF('登録者一覧'!$G10="","",IF('登録者一覧'!$G10&gt;=1,'登録者一覧'!G10))</f>
      </c>
      <c r="E6" s="15">
        <f>IF('登録者一覧'!$H10="","",IF('登録者一覧'!$H10&gt;=1,'登録者一覧'!H10))</f>
      </c>
      <c r="F6" s="15">
        <f>IF('登録者一覧'!$K10="","",IF('登録者一覧'!$K10&gt;=1,'登録者一覧'!K10))</f>
      </c>
      <c r="G6" s="16">
        <f>IF('登録者一覧'!$Q10="","",IF('登録者一覧'!$Q10&gt;=1,'登録者一覧'!O10))</f>
      </c>
      <c r="H6" s="15">
        <f>IF('登録者一覧'!$Q10="","",IF('登録者一覧'!$Q10&gt;=1,'登録者一覧'!Q10))</f>
      </c>
      <c r="I6" s="15">
        <f>IF('登録者一覧'!$S10="","",IF('登録者一覧'!$S10&gt;=1,'登録者一覧'!S10))</f>
      </c>
    </row>
    <row r="7" spans="1:9" ht="18" customHeight="1">
      <c r="A7" s="15">
        <f>IF(B7="","",IF(B7&gt;=1,'登録者一覧'!$D$3))</f>
      </c>
      <c r="B7" s="15">
        <f>IF('登録者一覧'!$B11="","",IF('登録者一覧'!$B11&gt;=1,'登録者一覧'!B11))</f>
      </c>
      <c r="C7" s="16">
        <f>IF('登録者一覧'!$F11="","",IF('登録者一覧'!$F11&gt;=1,'登録者一覧'!F11))</f>
      </c>
      <c r="D7" s="16">
        <f>IF('登録者一覧'!$G11="","",IF('登録者一覧'!$G11&gt;=1,'登録者一覧'!G11))</f>
      </c>
      <c r="E7" s="15">
        <f>IF('登録者一覧'!$H11="","",IF('登録者一覧'!$H11&gt;=1,'登録者一覧'!H11))</f>
      </c>
      <c r="F7" s="15">
        <f>IF('登録者一覧'!$K11="","",IF('登録者一覧'!$K11&gt;=1,'登録者一覧'!K11))</f>
      </c>
      <c r="G7" s="16">
        <f>IF('登録者一覧'!$Q11="","",IF('登録者一覧'!$Q11&gt;=1,'登録者一覧'!O11))</f>
      </c>
      <c r="H7" s="15">
        <f>IF('登録者一覧'!$Q11="","",IF('登録者一覧'!$Q11&gt;=1,'登録者一覧'!Q11))</f>
      </c>
      <c r="I7" s="15">
        <f>IF('登録者一覧'!$S11="","",IF('登録者一覧'!$S11&gt;=1,'登録者一覧'!S11))</f>
      </c>
    </row>
    <row r="8" spans="1:9" ht="18" customHeight="1">
      <c r="A8" s="15">
        <f>IF(B8="","",IF(B8&gt;=1,'登録者一覧'!$D$3))</f>
      </c>
      <c r="B8" s="15">
        <f>IF('登録者一覧'!$B12="","",IF('登録者一覧'!$B12&gt;=1,'登録者一覧'!B12))</f>
      </c>
      <c r="C8" s="16">
        <f>IF('登録者一覧'!$F12="","",IF('登録者一覧'!$F12&gt;=1,'登録者一覧'!F12))</f>
      </c>
      <c r="D8" s="16">
        <f>IF('登録者一覧'!$G12="","",IF('登録者一覧'!$G12&gt;=1,'登録者一覧'!G12))</f>
      </c>
      <c r="E8" s="15">
        <f>IF('登録者一覧'!$H12="","",IF('登録者一覧'!$H12&gt;=1,'登録者一覧'!H12))</f>
      </c>
      <c r="F8" s="15">
        <f>IF('登録者一覧'!$K12="","",IF('登録者一覧'!$K12&gt;=1,'登録者一覧'!K12))</f>
      </c>
      <c r="G8" s="16">
        <f>IF('登録者一覧'!$Q12="","",IF('登録者一覧'!$Q12&gt;=1,'登録者一覧'!O12))</f>
      </c>
      <c r="H8" s="15">
        <f>IF('登録者一覧'!$Q12="","",IF('登録者一覧'!$Q12&gt;=1,'登録者一覧'!Q12))</f>
      </c>
      <c r="I8" s="15">
        <f>IF('登録者一覧'!$S12="","",IF('登録者一覧'!$S12&gt;=1,'登録者一覧'!S12))</f>
      </c>
    </row>
    <row r="9" spans="1:9" ht="18" customHeight="1">
      <c r="A9" s="15">
        <f>IF(B9="","",IF(B9&gt;=1,'登録者一覧'!$D$3))</f>
      </c>
      <c r="B9" s="15">
        <f>IF('登録者一覧'!$B13="","",IF('登録者一覧'!$B13&gt;=1,'登録者一覧'!B13))</f>
      </c>
      <c r="C9" s="16">
        <f>IF('登録者一覧'!$F13="","",IF('登録者一覧'!$F13&gt;=1,'登録者一覧'!F13))</f>
      </c>
      <c r="D9" s="16">
        <f>IF('登録者一覧'!$G13="","",IF('登録者一覧'!$G13&gt;=1,'登録者一覧'!G13))</f>
      </c>
      <c r="E9" s="15">
        <f>IF('登録者一覧'!$H13="","",IF('登録者一覧'!$H13&gt;=1,'登録者一覧'!H13))</f>
      </c>
      <c r="F9" s="15">
        <f>IF('登録者一覧'!$K13="","",IF('登録者一覧'!$K13&gt;=1,'登録者一覧'!K13))</f>
      </c>
      <c r="G9" s="16">
        <f>IF('登録者一覧'!$Q13="","",IF('登録者一覧'!$Q13&gt;=1,'登録者一覧'!O13))</f>
      </c>
      <c r="H9" s="15">
        <f>IF('登録者一覧'!$Q13="","",IF('登録者一覧'!$Q13&gt;=1,'登録者一覧'!Q13))</f>
      </c>
      <c r="I9" s="15">
        <f>IF('登録者一覧'!$S13="","",IF('登録者一覧'!$S13&gt;=1,'登録者一覧'!S13))</f>
      </c>
    </row>
    <row r="10" spans="1:9" ht="18" customHeight="1">
      <c r="A10" s="15">
        <f>IF(B10="","",IF(B10&gt;=1,'登録者一覧'!$D$3))</f>
      </c>
      <c r="B10" s="15">
        <f>IF('登録者一覧'!$B14="","",IF('登録者一覧'!$B14&gt;=1,'登録者一覧'!B14))</f>
      </c>
      <c r="C10" s="16">
        <f>IF('登録者一覧'!$F14="","",IF('登録者一覧'!$F14&gt;=1,'登録者一覧'!F14))</f>
      </c>
      <c r="D10" s="16">
        <f>IF('登録者一覧'!$G14="","",IF('登録者一覧'!$G14&gt;=1,'登録者一覧'!G14))</f>
      </c>
      <c r="E10" s="15">
        <f>IF('登録者一覧'!$H14="","",IF('登録者一覧'!$H14&gt;=1,'登録者一覧'!H14))</f>
      </c>
      <c r="F10" s="15">
        <f>IF('登録者一覧'!$K14="","",IF('登録者一覧'!$K14&gt;=1,'登録者一覧'!K14))</f>
      </c>
      <c r="G10" s="16">
        <f>IF('登録者一覧'!$Q14="","",IF('登録者一覧'!$Q14&gt;=1,'登録者一覧'!O14))</f>
      </c>
      <c r="H10" s="15">
        <f>IF('登録者一覧'!$Q14="","",IF('登録者一覧'!$Q14&gt;=1,'登録者一覧'!Q14))</f>
      </c>
      <c r="I10" s="15">
        <f>IF('登録者一覧'!$S14="","",IF('登録者一覧'!$S14&gt;=1,'登録者一覧'!S14))</f>
      </c>
    </row>
    <row r="11" spans="1:9" ht="18" customHeight="1">
      <c r="A11" s="15">
        <f>IF(B11="","",IF(B11&gt;=1,'登録者一覧'!$D$3))</f>
      </c>
      <c r="B11" s="15">
        <f>IF('登録者一覧'!$B15="","",IF('登録者一覧'!$B15&gt;=1,'登録者一覧'!B15))</f>
      </c>
      <c r="C11" s="16">
        <f>IF('登録者一覧'!$F15="","",IF('登録者一覧'!$F15&gt;=1,'登録者一覧'!F15))</f>
      </c>
      <c r="D11" s="16">
        <f>IF('登録者一覧'!$G15="","",IF('登録者一覧'!$G15&gt;=1,'登録者一覧'!G15))</f>
      </c>
      <c r="E11" s="15">
        <f>IF('登録者一覧'!$H15="","",IF('登録者一覧'!$H15&gt;=1,'登録者一覧'!H15))</f>
      </c>
      <c r="F11" s="15">
        <f>IF('登録者一覧'!$K15="","",IF('登録者一覧'!$K15&gt;=1,'登録者一覧'!K15))</f>
      </c>
      <c r="G11" s="16">
        <f>IF('登録者一覧'!$Q15="","",IF('登録者一覧'!$Q15&gt;=1,'登録者一覧'!O15))</f>
      </c>
      <c r="H11" s="15">
        <f>IF('登録者一覧'!$Q15="","",IF('登録者一覧'!$Q15&gt;=1,'登録者一覧'!Q15))</f>
      </c>
      <c r="I11" s="15">
        <f>IF('登録者一覧'!$S15="","",IF('登録者一覧'!$S15&gt;=1,'登録者一覧'!S15))</f>
      </c>
    </row>
    <row r="12" spans="1:9" ht="18" customHeight="1">
      <c r="A12" s="15">
        <f>IF(B12="","",IF(B12&gt;=1,'登録者一覧'!$D$3))</f>
      </c>
      <c r="B12" s="15">
        <f>IF('登録者一覧'!$B16="","",IF('登録者一覧'!$B16&gt;=1,'登録者一覧'!B16))</f>
      </c>
      <c r="C12" s="16">
        <f>IF('登録者一覧'!$F16="","",IF('登録者一覧'!$F16&gt;=1,'登録者一覧'!F16))</f>
      </c>
      <c r="D12" s="16">
        <f>IF('登録者一覧'!$G16="","",IF('登録者一覧'!$G16&gt;=1,'登録者一覧'!G16))</f>
      </c>
      <c r="E12" s="15">
        <f>IF('登録者一覧'!$H16="","",IF('登録者一覧'!$H16&gt;=1,'登録者一覧'!H16))</f>
      </c>
      <c r="F12" s="15">
        <f>IF('登録者一覧'!$K16="","",IF('登録者一覧'!$K16&gt;=1,'登録者一覧'!K16))</f>
      </c>
      <c r="G12" s="16">
        <f>IF('登録者一覧'!$Q16="","",IF('登録者一覧'!$Q16&gt;=1,'登録者一覧'!O16))</f>
      </c>
      <c r="H12" s="15">
        <f>IF('登録者一覧'!$Q16="","",IF('登録者一覧'!$Q16&gt;=1,'登録者一覧'!Q16))</f>
      </c>
      <c r="I12" s="15">
        <f>IF('登録者一覧'!$S16="","",IF('登録者一覧'!$S16&gt;=1,'登録者一覧'!S16))</f>
      </c>
    </row>
    <row r="13" spans="1:9" ht="18" customHeight="1">
      <c r="A13" s="15">
        <f>IF(B13="","",IF(B13&gt;=1,'登録者一覧'!$D$3))</f>
      </c>
      <c r="B13" s="15">
        <f>IF('登録者一覧'!$B17="","",IF('登録者一覧'!$B17&gt;=1,'登録者一覧'!B17))</f>
      </c>
      <c r="C13" s="16">
        <f>IF('登録者一覧'!$F17="","",IF('登録者一覧'!$F17&gt;=1,'登録者一覧'!F17))</f>
      </c>
      <c r="D13" s="16">
        <f>IF('登録者一覧'!$G17="","",IF('登録者一覧'!$G17&gt;=1,'登録者一覧'!G17))</f>
      </c>
      <c r="E13" s="15">
        <f>IF('登録者一覧'!$H17="","",IF('登録者一覧'!$H17&gt;=1,'登録者一覧'!H17))</f>
      </c>
      <c r="F13" s="15">
        <f>IF('登録者一覧'!$K17="","",IF('登録者一覧'!$K17&gt;=1,'登録者一覧'!K17))</f>
      </c>
      <c r="G13" s="16">
        <f>IF('登録者一覧'!$Q17="","",IF('登録者一覧'!$Q17&gt;=1,'登録者一覧'!O17))</f>
      </c>
      <c r="H13" s="15">
        <f>IF('登録者一覧'!$Q17="","",IF('登録者一覧'!$Q17&gt;=1,'登録者一覧'!Q17))</f>
      </c>
      <c r="I13" s="15">
        <f>IF('登録者一覧'!$S17="","",IF('登録者一覧'!$S17&gt;=1,'登録者一覧'!S17))</f>
      </c>
    </row>
    <row r="14" spans="1:9" ht="18" customHeight="1">
      <c r="A14" s="15">
        <f>IF(B14="","",IF(B14&gt;=1,'登録者一覧'!$D$3))</f>
      </c>
      <c r="B14" s="15">
        <f>IF('登録者一覧'!$B18="","",IF('登録者一覧'!$B18&gt;=1,'登録者一覧'!B18))</f>
      </c>
      <c r="C14" s="16">
        <f>IF('登録者一覧'!$F18="","",IF('登録者一覧'!$F18&gt;=1,'登録者一覧'!F18))</f>
      </c>
      <c r="D14" s="16">
        <f>IF('登録者一覧'!$G18="","",IF('登録者一覧'!$G18&gt;=1,'登録者一覧'!G18))</f>
      </c>
      <c r="E14" s="15">
        <f>IF('登録者一覧'!$H18="","",IF('登録者一覧'!$H18&gt;=1,'登録者一覧'!H18))</f>
      </c>
      <c r="F14" s="15">
        <f>IF('登録者一覧'!$K18="","",IF('登録者一覧'!$K18&gt;=1,'登録者一覧'!K18))</f>
      </c>
      <c r="G14" s="16">
        <f>IF('登録者一覧'!$Q18="","",IF('登録者一覧'!$Q18&gt;=1,'登録者一覧'!O18))</f>
      </c>
      <c r="H14" s="15">
        <f>IF('登録者一覧'!$Q18="","",IF('登録者一覧'!$Q18&gt;=1,'登録者一覧'!Q18))</f>
      </c>
      <c r="I14" s="15">
        <f>IF('登録者一覧'!$S18="","",IF('登録者一覧'!$S18&gt;=1,'登録者一覧'!S18))</f>
      </c>
    </row>
    <row r="15" spans="1:9" ht="18" customHeight="1">
      <c r="A15" s="15">
        <f>IF(B15="","",IF(B15&gt;=1,'登録者一覧'!$D$3))</f>
      </c>
      <c r="B15" s="15">
        <f>IF('登録者一覧'!$B19="","",IF('登録者一覧'!$B19&gt;=1,'登録者一覧'!B19))</f>
      </c>
      <c r="C15" s="16">
        <f>IF('登録者一覧'!$F19="","",IF('登録者一覧'!$F19&gt;=1,'登録者一覧'!F19))</f>
      </c>
      <c r="D15" s="16">
        <f>IF('登録者一覧'!$G19="","",IF('登録者一覧'!$G19&gt;=1,'登録者一覧'!G19))</f>
      </c>
      <c r="E15" s="15">
        <f>IF('登録者一覧'!$H19="","",IF('登録者一覧'!$H19&gt;=1,'登録者一覧'!H19))</f>
      </c>
      <c r="F15" s="15">
        <f>IF('登録者一覧'!$K19="","",IF('登録者一覧'!$K19&gt;=1,'登録者一覧'!K19))</f>
      </c>
      <c r="G15" s="16">
        <f>IF('登録者一覧'!$Q19="","",IF('登録者一覧'!$Q19&gt;=1,'登録者一覧'!O19))</f>
      </c>
      <c r="H15" s="15">
        <f>IF('登録者一覧'!$Q19="","",IF('登録者一覧'!$Q19&gt;=1,'登録者一覧'!Q19))</f>
      </c>
      <c r="I15" s="15">
        <f>IF('登録者一覧'!$S19="","",IF('登録者一覧'!$S19&gt;=1,'登録者一覧'!S19))</f>
      </c>
    </row>
    <row r="16" spans="1:9" ht="18" customHeight="1">
      <c r="A16" s="15">
        <f>IF(B16="","",IF(B16&gt;=1,'登録者一覧'!$D$3))</f>
      </c>
      <c r="B16" s="15">
        <f>IF('登録者一覧'!$B20="","",IF('登録者一覧'!$B20&gt;=1,'登録者一覧'!B20))</f>
      </c>
      <c r="C16" s="16">
        <f>IF('登録者一覧'!$F20="","",IF('登録者一覧'!$F20&gt;=1,'登録者一覧'!F20))</f>
      </c>
      <c r="D16" s="16">
        <f>IF('登録者一覧'!$G20="","",IF('登録者一覧'!$G20&gt;=1,'登録者一覧'!G20))</f>
      </c>
      <c r="E16" s="15">
        <f>IF('登録者一覧'!$H20="","",IF('登録者一覧'!$H20&gt;=1,'登録者一覧'!H20))</f>
      </c>
      <c r="F16" s="15">
        <f>IF('登録者一覧'!$K20="","",IF('登録者一覧'!$K20&gt;=1,'登録者一覧'!K20))</f>
      </c>
      <c r="G16" s="16">
        <f>IF('登録者一覧'!$Q20="","",IF('登録者一覧'!$Q20&gt;=1,'登録者一覧'!O20))</f>
      </c>
      <c r="H16" s="15">
        <f>IF('登録者一覧'!$Q20="","",IF('登録者一覧'!$Q20&gt;=1,'登録者一覧'!Q20))</f>
      </c>
      <c r="I16" s="15">
        <f>IF('登録者一覧'!$S20="","",IF('登録者一覧'!$S20&gt;=1,'登録者一覧'!S20))</f>
      </c>
    </row>
    <row r="17" spans="1:9" ht="18" customHeight="1">
      <c r="A17" s="15">
        <f>IF(B17="","",IF(B17&gt;=1,'登録者一覧'!$D$3))</f>
      </c>
      <c r="B17" s="15">
        <f>IF('登録者一覧'!$B21="","",IF('登録者一覧'!$B21&gt;=1,'登録者一覧'!B21))</f>
      </c>
      <c r="C17" s="16">
        <f>IF('登録者一覧'!$F21="","",IF('登録者一覧'!$F21&gt;=1,'登録者一覧'!F21))</f>
      </c>
      <c r="D17" s="16">
        <f>IF('登録者一覧'!$G21="","",IF('登録者一覧'!$G21&gt;=1,'登録者一覧'!G21))</f>
      </c>
      <c r="E17" s="15">
        <f>IF('登録者一覧'!$H21="","",IF('登録者一覧'!$H21&gt;=1,'登録者一覧'!H21))</f>
      </c>
      <c r="F17" s="15">
        <f>IF('登録者一覧'!$K21="","",IF('登録者一覧'!$K21&gt;=1,'登録者一覧'!K21))</f>
      </c>
      <c r="G17" s="16">
        <f>IF('登録者一覧'!$Q21="","",IF('登録者一覧'!$Q21&gt;=1,'登録者一覧'!O21))</f>
      </c>
      <c r="H17" s="15">
        <f>IF('登録者一覧'!$Q21="","",IF('登録者一覧'!$Q21&gt;=1,'登録者一覧'!Q21))</f>
      </c>
      <c r="I17" s="15">
        <f>IF('登録者一覧'!$S21="","",IF('登録者一覧'!$S21&gt;=1,'登録者一覧'!S21))</f>
      </c>
    </row>
    <row r="18" spans="1:9" ht="18" customHeight="1">
      <c r="A18" s="15">
        <f>IF(B18="","",IF(B18&gt;=1,'登録者一覧'!$D$3))</f>
      </c>
      <c r="B18" s="15">
        <f>IF('登録者一覧'!$B22="","",IF('登録者一覧'!$B22&gt;=1,'登録者一覧'!B22))</f>
      </c>
      <c r="C18" s="16">
        <f>IF('登録者一覧'!$F22="","",IF('登録者一覧'!$F22&gt;=1,'登録者一覧'!F22))</f>
      </c>
      <c r="D18" s="16">
        <f>IF('登録者一覧'!$G22="","",IF('登録者一覧'!$G22&gt;=1,'登録者一覧'!G22))</f>
      </c>
      <c r="E18" s="15">
        <f>IF('登録者一覧'!$H22="","",IF('登録者一覧'!$H22&gt;=1,'登録者一覧'!H22))</f>
      </c>
      <c r="F18" s="15">
        <f>IF('登録者一覧'!$K22="","",IF('登録者一覧'!$K22&gt;=1,'登録者一覧'!K22))</f>
      </c>
      <c r="G18" s="16">
        <f>IF('登録者一覧'!$Q22="","",IF('登録者一覧'!$Q22&gt;=1,'登録者一覧'!O22))</f>
      </c>
      <c r="H18" s="15">
        <f>IF('登録者一覧'!$Q22="","",IF('登録者一覧'!$Q22&gt;=1,'登録者一覧'!Q22))</f>
      </c>
      <c r="I18" s="15">
        <f>IF('登録者一覧'!$S22="","",IF('登録者一覧'!$S22&gt;=1,'登録者一覧'!S22))</f>
      </c>
    </row>
    <row r="19" spans="1:9" ht="18" customHeight="1">
      <c r="A19" s="15">
        <f>IF(B19="","",IF(B19&gt;=1,'登録者一覧'!$D$3))</f>
      </c>
      <c r="B19" s="15">
        <f>IF('登録者一覧'!$B23="","",IF('登録者一覧'!$B23&gt;=1,'登録者一覧'!B23))</f>
      </c>
      <c r="C19" s="16">
        <f>IF('登録者一覧'!$F23="","",IF('登録者一覧'!$F23&gt;=1,'登録者一覧'!F23))</f>
      </c>
      <c r="D19" s="16">
        <f>IF('登録者一覧'!$G23="","",IF('登録者一覧'!$G23&gt;=1,'登録者一覧'!G23))</f>
      </c>
      <c r="E19" s="15">
        <f>IF('登録者一覧'!$H23="","",IF('登録者一覧'!$H23&gt;=1,'登録者一覧'!H23))</f>
      </c>
      <c r="F19" s="15">
        <f>IF('登録者一覧'!$K23="","",IF('登録者一覧'!$K23&gt;=1,'登録者一覧'!K23))</f>
      </c>
      <c r="G19" s="16">
        <f>IF('登録者一覧'!$Q23="","",IF('登録者一覧'!$Q23&gt;=1,'登録者一覧'!O23))</f>
      </c>
      <c r="H19" s="15">
        <f>IF('登録者一覧'!$Q23="","",IF('登録者一覧'!$Q23&gt;=1,'登録者一覧'!Q23))</f>
      </c>
      <c r="I19" s="15">
        <f>IF('登録者一覧'!$S23="","",IF('登録者一覧'!$S23&gt;=1,'登録者一覧'!S23))</f>
      </c>
    </row>
    <row r="20" spans="1:9" ht="18" customHeight="1">
      <c r="A20" s="15">
        <f>IF(B20="","",IF(B20&gt;=1,'登録者一覧'!$D$3))</f>
      </c>
      <c r="B20" s="15">
        <f>IF('登録者一覧'!$B24="","",IF('登録者一覧'!$B24&gt;=1,'登録者一覧'!B24))</f>
      </c>
      <c r="C20" s="16">
        <f>IF('登録者一覧'!$F24="","",IF('登録者一覧'!$F24&gt;=1,'登録者一覧'!F24))</f>
      </c>
      <c r="D20" s="16">
        <f>IF('登録者一覧'!$G24="","",IF('登録者一覧'!$G24&gt;=1,'登録者一覧'!G24))</f>
      </c>
      <c r="E20" s="15">
        <f>IF('登録者一覧'!$H24="","",IF('登録者一覧'!$H24&gt;=1,'登録者一覧'!H24))</f>
      </c>
      <c r="F20" s="15">
        <f>IF('登録者一覧'!$K24="","",IF('登録者一覧'!$K24&gt;=1,'登録者一覧'!K24))</f>
      </c>
      <c r="G20" s="16">
        <f>IF('登録者一覧'!$Q24="","",IF('登録者一覧'!$Q24&gt;=1,'登録者一覧'!O24))</f>
      </c>
      <c r="H20" s="15">
        <f>IF('登録者一覧'!$Q24="","",IF('登録者一覧'!$Q24&gt;=1,'登録者一覧'!Q24))</f>
      </c>
      <c r="I20" s="15">
        <f>IF('登録者一覧'!$S24="","",IF('登録者一覧'!$S24&gt;=1,'登録者一覧'!S24))</f>
      </c>
    </row>
    <row r="21" spans="1:9" ht="18" customHeight="1">
      <c r="A21" s="15">
        <f>IF(B21="","",IF(B21&gt;=1,'登録者一覧'!$D$3))</f>
      </c>
      <c r="B21" s="15">
        <f>IF('登録者一覧'!$B25="","",IF('登録者一覧'!$B25&gt;=1,'登録者一覧'!B25))</f>
      </c>
      <c r="C21" s="16">
        <f>IF('登録者一覧'!$F25="","",IF('登録者一覧'!$F25&gt;=1,'登録者一覧'!F25))</f>
      </c>
      <c r="D21" s="16">
        <f>IF('登録者一覧'!$G25="","",IF('登録者一覧'!$G25&gt;=1,'登録者一覧'!G25))</f>
      </c>
      <c r="E21" s="15">
        <f>IF('登録者一覧'!$H25="","",IF('登録者一覧'!$H25&gt;=1,'登録者一覧'!H25))</f>
      </c>
      <c r="F21" s="15">
        <f>IF('登録者一覧'!$K25="","",IF('登録者一覧'!$K25&gt;=1,'登録者一覧'!K25))</f>
      </c>
      <c r="G21" s="16">
        <f>IF('登録者一覧'!$Q25="","",IF('登録者一覧'!$Q25&gt;=1,'登録者一覧'!O25))</f>
      </c>
      <c r="H21" s="15">
        <f>IF('登録者一覧'!$Q25="","",IF('登録者一覧'!$Q25&gt;=1,'登録者一覧'!Q25))</f>
      </c>
      <c r="I21" s="15">
        <f>IF('登録者一覧'!$S25="","",IF('登録者一覧'!$S25&gt;=1,'登録者一覧'!S25))</f>
      </c>
    </row>
    <row r="22" spans="1:9" ht="18" customHeight="1">
      <c r="A22" s="15">
        <f>IF(B22="","",IF(B22&gt;=1,'登録者一覧'!$D$3))</f>
      </c>
      <c r="B22" s="15">
        <f>IF('登録者一覧'!$B26="","",IF('登録者一覧'!$B26&gt;=1,'登録者一覧'!B26))</f>
      </c>
      <c r="C22" s="16">
        <f>IF('登録者一覧'!$F26="","",IF('登録者一覧'!$F26&gt;=1,'登録者一覧'!F26))</f>
      </c>
      <c r="D22" s="16">
        <f>IF('登録者一覧'!$G26="","",IF('登録者一覧'!$G26&gt;=1,'登録者一覧'!G26))</f>
      </c>
      <c r="E22" s="15">
        <f>IF('登録者一覧'!$H26="","",IF('登録者一覧'!$H26&gt;=1,'登録者一覧'!H26))</f>
      </c>
      <c r="F22" s="15">
        <f>IF('登録者一覧'!$K26="","",IF('登録者一覧'!$K26&gt;=1,'登録者一覧'!K26))</f>
      </c>
      <c r="G22" s="16">
        <f>IF('登録者一覧'!$Q26="","",IF('登録者一覧'!$Q26&gt;=1,'登録者一覧'!O26))</f>
      </c>
      <c r="H22" s="15">
        <f>IF('登録者一覧'!$Q26="","",IF('登録者一覧'!$Q26&gt;=1,'登録者一覧'!Q26))</f>
      </c>
      <c r="I22" s="15">
        <f>IF('登録者一覧'!$S26="","",IF('登録者一覧'!$S26&gt;=1,'登録者一覧'!S26))</f>
      </c>
    </row>
    <row r="23" spans="1:9" ht="18" customHeight="1">
      <c r="A23" s="15">
        <f>IF(B23="","",IF(B23&gt;=1,'登録者一覧'!$D$3))</f>
      </c>
      <c r="B23" s="15">
        <f>IF('登録者一覧'!$B27="","",IF('登録者一覧'!$B27&gt;=1,'登録者一覧'!B27))</f>
      </c>
      <c r="C23" s="16">
        <f>IF('登録者一覧'!$F27="","",IF('登録者一覧'!$F27&gt;=1,'登録者一覧'!F27))</f>
      </c>
      <c r="D23" s="16">
        <f>IF('登録者一覧'!$G27="","",IF('登録者一覧'!$G27&gt;=1,'登録者一覧'!G27))</f>
      </c>
      <c r="E23" s="15">
        <f>IF('登録者一覧'!$H27="","",IF('登録者一覧'!$H27&gt;=1,'登録者一覧'!H27))</f>
      </c>
      <c r="F23" s="15">
        <f>IF('登録者一覧'!$K27="","",IF('登録者一覧'!$K27&gt;=1,'登録者一覧'!K27))</f>
      </c>
      <c r="G23" s="16">
        <f>IF('登録者一覧'!$Q27="","",IF('登録者一覧'!$Q27&gt;=1,'登録者一覧'!O27))</f>
      </c>
      <c r="H23" s="15">
        <f>IF('登録者一覧'!$Q27="","",IF('登録者一覧'!$Q27&gt;=1,'登録者一覧'!Q27))</f>
      </c>
      <c r="I23" s="15">
        <f>IF('登録者一覧'!$S27="","",IF('登録者一覧'!$S27&gt;=1,'登録者一覧'!S27))</f>
      </c>
    </row>
    <row r="24" spans="1:9" ht="18" customHeight="1">
      <c r="A24" s="15">
        <f>IF(B24="","",IF(B24&gt;=1,'登録者一覧'!$D$3))</f>
      </c>
      <c r="B24" s="15">
        <f>IF('登録者一覧'!$B28="","",IF('登録者一覧'!$B28&gt;=1,'登録者一覧'!B28))</f>
      </c>
      <c r="C24" s="16">
        <f>IF('登録者一覧'!$F28="","",IF('登録者一覧'!$F28&gt;=1,'登録者一覧'!F28))</f>
      </c>
      <c r="D24" s="16">
        <f>IF('登録者一覧'!$G28="","",IF('登録者一覧'!$G28&gt;=1,'登録者一覧'!G28))</f>
      </c>
      <c r="E24" s="15">
        <f>IF('登録者一覧'!$H28="","",IF('登録者一覧'!$H28&gt;=1,'登録者一覧'!H28))</f>
      </c>
      <c r="F24" s="15">
        <f>IF('登録者一覧'!$K28="","",IF('登録者一覧'!$K28&gt;=1,'登録者一覧'!K28))</f>
      </c>
      <c r="G24" s="16">
        <f>IF('登録者一覧'!$Q28="","",IF('登録者一覧'!$Q28&gt;=1,'登録者一覧'!O28))</f>
      </c>
      <c r="H24" s="15">
        <f>IF('登録者一覧'!$Q28="","",IF('登録者一覧'!$Q28&gt;=1,'登録者一覧'!Q28))</f>
      </c>
      <c r="I24" s="15">
        <f>IF('登録者一覧'!$S28="","",IF('登録者一覧'!$S28&gt;=1,'登録者一覧'!S28))</f>
      </c>
    </row>
    <row r="25" spans="1:9" ht="18" customHeight="1">
      <c r="A25" s="15">
        <f>IF(B25="","",IF(B25&gt;=1,'登録者一覧'!$D$3))</f>
      </c>
      <c r="B25" s="15">
        <f>IF('登録者一覧'!$B29="","",IF('登録者一覧'!$B29&gt;=1,'登録者一覧'!B29))</f>
      </c>
      <c r="C25" s="16">
        <f>IF('登録者一覧'!$F29="","",IF('登録者一覧'!$F29&gt;=1,'登録者一覧'!F29))</f>
      </c>
      <c r="D25" s="16">
        <f>IF('登録者一覧'!$G29="","",IF('登録者一覧'!$G29&gt;=1,'登録者一覧'!G29))</f>
      </c>
      <c r="E25" s="15">
        <f>IF('登録者一覧'!$H29="","",IF('登録者一覧'!$H29&gt;=1,'登録者一覧'!H29))</f>
      </c>
      <c r="F25" s="15">
        <f>IF('登録者一覧'!$K29="","",IF('登録者一覧'!$K29&gt;=1,'登録者一覧'!K29))</f>
      </c>
      <c r="G25" s="16">
        <f>IF('登録者一覧'!$Q29="","",IF('登録者一覧'!$Q29&gt;=1,'登録者一覧'!O29))</f>
      </c>
      <c r="H25" s="15">
        <f>IF('登録者一覧'!$Q29="","",IF('登録者一覧'!$Q29&gt;=1,'登録者一覧'!Q29))</f>
      </c>
      <c r="I25" s="15">
        <f>IF('登録者一覧'!$S29="","",IF('登録者一覧'!$S29&gt;=1,'登録者一覧'!S29))</f>
      </c>
    </row>
    <row r="26" spans="1:9" ht="18" customHeight="1">
      <c r="A26" s="15">
        <f>IF(B26="","",IF(B26&gt;=1,'登録者一覧'!$D$3))</f>
      </c>
      <c r="B26" s="15">
        <f>IF('登録者一覧'!$B30="","",IF('登録者一覧'!$B30&gt;=1,'登録者一覧'!B30))</f>
      </c>
      <c r="C26" s="16">
        <f>IF('登録者一覧'!$F30="","",IF('登録者一覧'!$F30&gt;=1,'登録者一覧'!F30))</f>
      </c>
      <c r="D26" s="16">
        <f>IF('登録者一覧'!$G30="","",IF('登録者一覧'!$G30&gt;=1,'登録者一覧'!G30))</f>
      </c>
      <c r="E26" s="15">
        <f>IF('登録者一覧'!$H30="","",IF('登録者一覧'!$H30&gt;=1,'登録者一覧'!H30))</f>
      </c>
      <c r="F26" s="15">
        <f>IF('登録者一覧'!$K30="","",IF('登録者一覧'!$K30&gt;=1,'登録者一覧'!K30))</f>
      </c>
      <c r="G26" s="16">
        <f>IF('登録者一覧'!$Q30="","",IF('登録者一覧'!$Q30&gt;=1,'登録者一覧'!O30))</f>
      </c>
      <c r="H26" s="15">
        <f>IF('登録者一覧'!$Q30="","",IF('登録者一覧'!$Q30&gt;=1,'登録者一覧'!Q30))</f>
      </c>
      <c r="I26" s="15">
        <f>IF('登録者一覧'!$S30="","",IF('登録者一覧'!$S30&gt;=1,'登録者一覧'!S30))</f>
      </c>
    </row>
    <row r="27" spans="1:9" ht="18" customHeight="1">
      <c r="A27" s="15">
        <f>IF(B27="","",IF(B27&gt;=1,'登録者一覧'!$D$3))</f>
      </c>
      <c r="B27" s="15">
        <f>IF('登録者一覧'!$B31="","",IF('登録者一覧'!$B31&gt;=1,'登録者一覧'!B31))</f>
      </c>
      <c r="C27" s="16">
        <f>IF('登録者一覧'!$F31="","",IF('登録者一覧'!$F31&gt;=1,'登録者一覧'!F31))</f>
      </c>
      <c r="D27" s="16">
        <f>IF('登録者一覧'!$G31="","",IF('登録者一覧'!$G31&gt;=1,'登録者一覧'!G31))</f>
      </c>
      <c r="E27" s="15">
        <f>IF('登録者一覧'!$H31="","",IF('登録者一覧'!$H31&gt;=1,'登録者一覧'!H31))</f>
      </c>
      <c r="F27" s="15">
        <f>IF('登録者一覧'!$K31="","",IF('登録者一覧'!$K31&gt;=1,'登録者一覧'!K31))</f>
      </c>
      <c r="G27" s="16">
        <f>IF('登録者一覧'!$Q31="","",IF('登録者一覧'!$Q31&gt;=1,'登録者一覧'!O31))</f>
      </c>
      <c r="H27" s="15">
        <f>IF('登録者一覧'!$Q31="","",IF('登録者一覧'!$Q31&gt;=1,'登録者一覧'!Q31))</f>
      </c>
      <c r="I27" s="15">
        <f>IF('登録者一覧'!$S31="","",IF('登録者一覧'!$S31&gt;=1,'登録者一覧'!S31))</f>
      </c>
    </row>
    <row r="28" spans="1:9" ht="18" customHeight="1">
      <c r="A28" s="15">
        <f>IF(B28="","",IF(B28&gt;=1,'登録者一覧'!$D$3))</f>
      </c>
      <c r="B28" s="15">
        <f>IF('登録者一覧'!$B32="","",IF('登録者一覧'!$B32&gt;=1,'登録者一覧'!B32))</f>
      </c>
      <c r="C28" s="16">
        <f>IF('登録者一覧'!$F32="","",IF('登録者一覧'!$F32&gt;=1,'登録者一覧'!F32))</f>
      </c>
      <c r="D28" s="16">
        <f>IF('登録者一覧'!$G32="","",IF('登録者一覧'!$G32&gt;=1,'登録者一覧'!G32))</f>
      </c>
      <c r="E28" s="15">
        <f>IF('登録者一覧'!$H32="","",IF('登録者一覧'!$H32&gt;=1,'登録者一覧'!H32))</f>
      </c>
      <c r="F28" s="15">
        <f>IF('登録者一覧'!$K32="","",IF('登録者一覧'!$K32&gt;=1,'登録者一覧'!K32))</f>
      </c>
      <c r="G28" s="16">
        <f>IF('登録者一覧'!$Q32="","",IF('登録者一覧'!$Q32&gt;=1,'登録者一覧'!O32))</f>
      </c>
      <c r="H28" s="15">
        <f>IF('登録者一覧'!$Q32="","",IF('登録者一覧'!$Q32&gt;=1,'登録者一覧'!Q32))</f>
      </c>
      <c r="I28" s="15">
        <f>IF('登録者一覧'!$S32="","",IF('登録者一覧'!$S32&gt;=1,'登録者一覧'!S32))</f>
      </c>
    </row>
    <row r="29" spans="1:9" ht="18" customHeight="1">
      <c r="A29" s="15">
        <f>IF(B29="","",IF(B29&gt;=1,'登録者一覧'!$D$3))</f>
      </c>
      <c r="B29" s="15">
        <f>IF('登録者一覧'!$B33="","",IF('登録者一覧'!$B33&gt;=1,'登録者一覧'!B33))</f>
      </c>
      <c r="C29" s="16">
        <f>IF('登録者一覧'!$F33="","",IF('登録者一覧'!$F33&gt;=1,'登録者一覧'!F33))</f>
      </c>
      <c r="D29" s="16">
        <f>IF('登録者一覧'!$G33="","",IF('登録者一覧'!$G33&gt;=1,'登録者一覧'!G33))</f>
      </c>
      <c r="E29" s="15">
        <f>IF('登録者一覧'!$H33="","",IF('登録者一覧'!$H33&gt;=1,'登録者一覧'!H33))</f>
      </c>
      <c r="F29" s="15">
        <f>IF('登録者一覧'!$K33="","",IF('登録者一覧'!$K33&gt;=1,'登録者一覧'!K33))</f>
      </c>
      <c r="G29" s="16">
        <f>IF('登録者一覧'!$Q33="","",IF('登録者一覧'!$Q33&gt;=1,'登録者一覧'!O33))</f>
      </c>
      <c r="H29" s="15">
        <f>IF('登録者一覧'!$Q33="","",IF('登録者一覧'!$Q33&gt;=1,'登録者一覧'!Q33))</f>
      </c>
      <c r="I29" s="15">
        <f>IF('登録者一覧'!$S33="","",IF('登録者一覧'!$S33&gt;=1,'登録者一覧'!S33))</f>
      </c>
    </row>
    <row r="30" spans="1:9" ht="18" customHeight="1">
      <c r="A30" s="15">
        <f>IF(B30="","",IF(B30&gt;=1,'登録者一覧'!$D$3))</f>
      </c>
      <c r="B30" s="15">
        <f>IF('登録者一覧'!$B34="","",IF('登録者一覧'!$B34&gt;=1,'登録者一覧'!B34))</f>
      </c>
      <c r="C30" s="16">
        <f>IF('登録者一覧'!$F34="","",IF('登録者一覧'!$F34&gt;=1,'登録者一覧'!F34))</f>
      </c>
      <c r="D30" s="16">
        <f>IF('登録者一覧'!$G34="","",IF('登録者一覧'!$G34&gt;=1,'登録者一覧'!G34))</f>
      </c>
      <c r="E30" s="15">
        <f>IF('登録者一覧'!$H34="","",IF('登録者一覧'!$H34&gt;=1,'登録者一覧'!H34))</f>
      </c>
      <c r="F30" s="15">
        <f>IF('登録者一覧'!$K34="","",IF('登録者一覧'!$K34&gt;=1,'登録者一覧'!K34))</f>
      </c>
      <c r="G30" s="16">
        <f>IF('登録者一覧'!$Q34="","",IF('登録者一覧'!$Q34&gt;=1,'登録者一覧'!O34))</f>
      </c>
      <c r="H30" s="15">
        <f>IF('登録者一覧'!$Q34="","",IF('登録者一覧'!$Q34&gt;=1,'登録者一覧'!Q34))</f>
      </c>
      <c r="I30" s="15">
        <f>IF('登録者一覧'!$S34="","",IF('登録者一覧'!$S34&gt;=1,'登録者一覧'!S34))</f>
      </c>
    </row>
    <row r="31" spans="1:9" ht="18" customHeight="1">
      <c r="A31" s="15">
        <f>IF(B31="","",IF(B31&gt;=1,'登録者一覧'!$D$3))</f>
      </c>
      <c r="B31" s="15">
        <f>IF('登録者一覧'!$B35="","",IF('登録者一覧'!$B35&gt;=1,'登録者一覧'!B35))</f>
      </c>
      <c r="C31" s="16">
        <f>IF('登録者一覧'!$F35="","",IF('登録者一覧'!$F35&gt;=1,'登録者一覧'!F35))</f>
      </c>
      <c r="D31" s="16">
        <f>IF('登録者一覧'!$G35="","",IF('登録者一覧'!$G35&gt;=1,'登録者一覧'!G35))</f>
      </c>
      <c r="E31" s="15">
        <f>IF('登録者一覧'!$H35="","",IF('登録者一覧'!$H35&gt;=1,'登録者一覧'!H35))</f>
      </c>
      <c r="F31" s="15">
        <f>IF('登録者一覧'!$K35="","",IF('登録者一覧'!$K35&gt;=1,'登録者一覧'!K35))</f>
      </c>
      <c r="G31" s="16">
        <f>IF('登録者一覧'!$Q35="","",IF('登録者一覧'!$Q35&gt;=1,'登録者一覧'!O35))</f>
      </c>
      <c r="H31" s="15">
        <f>IF('登録者一覧'!$Q35="","",IF('登録者一覧'!$Q35&gt;=1,'登録者一覧'!Q35))</f>
      </c>
      <c r="I31" s="15">
        <f>IF('登録者一覧'!$S35="","",IF('登録者一覧'!$S35&gt;=1,'登録者一覧'!S35))</f>
      </c>
    </row>
    <row r="32" spans="1:9" ht="18" customHeight="1">
      <c r="A32" s="15">
        <f>IF(B32="","",IF(B32&gt;=1,'登録者一覧'!$D$3))</f>
      </c>
      <c r="B32" s="15">
        <f>IF('登録者一覧'!$B36="","",IF('登録者一覧'!$B36&gt;=1,'登録者一覧'!B36))</f>
      </c>
      <c r="C32" s="16">
        <f>IF('登録者一覧'!$F36="","",IF('登録者一覧'!$F36&gt;=1,'登録者一覧'!F36))</f>
      </c>
      <c r="D32" s="16">
        <f>IF('登録者一覧'!$G36="","",IF('登録者一覧'!$G36&gt;=1,'登録者一覧'!G36))</f>
      </c>
      <c r="E32" s="15">
        <f>IF('登録者一覧'!$H36="","",IF('登録者一覧'!$H36&gt;=1,'登録者一覧'!H36))</f>
      </c>
      <c r="F32" s="15">
        <f>IF('登録者一覧'!$K36="","",IF('登録者一覧'!$K36&gt;=1,'登録者一覧'!K36))</f>
      </c>
      <c r="G32" s="16">
        <f>IF('登録者一覧'!$Q36="","",IF('登録者一覧'!$Q36&gt;=1,'登録者一覧'!O36))</f>
      </c>
      <c r="H32" s="15">
        <f>IF('登録者一覧'!$Q36="","",IF('登録者一覧'!$Q36&gt;=1,'登録者一覧'!Q36))</f>
      </c>
      <c r="I32" s="15">
        <f>IF('登録者一覧'!$S36="","",IF('登録者一覧'!$S36&gt;=1,'登録者一覧'!S36))</f>
      </c>
    </row>
    <row r="33" spans="1:9" ht="18" customHeight="1">
      <c r="A33" s="15">
        <f>IF(B33="","",IF(B33&gt;=1,'登録者一覧'!$D$3))</f>
      </c>
      <c r="B33" s="15">
        <f>IF('登録者一覧'!$B37="","",IF('登録者一覧'!$B37&gt;=1,'登録者一覧'!B37))</f>
      </c>
      <c r="C33" s="16">
        <f>IF('登録者一覧'!$F37="","",IF('登録者一覧'!$F37&gt;=1,'登録者一覧'!F37))</f>
      </c>
      <c r="D33" s="16">
        <f>IF('登録者一覧'!$G37="","",IF('登録者一覧'!$G37&gt;=1,'登録者一覧'!G37))</f>
      </c>
      <c r="E33" s="15">
        <f>IF('登録者一覧'!$H37="","",IF('登録者一覧'!$H37&gt;=1,'登録者一覧'!H37))</f>
      </c>
      <c r="F33" s="15">
        <f>IF('登録者一覧'!$K37="","",IF('登録者一覧'!$K37&gt;=1,'登録者一覧'!K37))</f>
      </c>
      <c r="G33" s="16">
        <f>IF('登録者一覧'!$Q37="","",IF('登録者一覧'!$Q37&gt;=1,'登録者一覧'!O37))</f>
      </c>
      <c r="H33" s="15">
        <f>IF('登録者一覧'!$Q37="","",IF('登録者一覧'!$Q37&gt;=1,'登録者一覧'!Q37))</f>
      </c>
      <c r="I33" s="15">
        <f>IF('登録者一覧'!$S37="","",IF('登録者一覧'!$S37&gt;=1,'登録者一覧'!S37))</f>
      </c>
    </row>
    <row r="34" spans="1:9" ht="18" customHeight="1">
      <c r="A34" s="15">
        <f>IF(B34="","",IF(B34&gt;=1,'登録者一覧'!$D$3))</f>
      </c>
      <c r="B34" s="15">
        <f>IF('登録者一覧'!$B38="","",IF('登録者一覧'!$B38&gt;=1,'登録者一覧'!B38))</f>
      </c>
      <c r="C34" s="16">
        <f>IF('登録者一覧'!$F38="","",IF('登録者一覧'!$F38&gt;=1,'登録者一覧'!F38))</f>
      </c>
      <c r="D34" s="16">
        <f>IF('登録者一覧'!$G38="","",IF('登録者一覧'!$G38&gt;=1,'登録者一覧'!G38))</f>
      </c>
      <c r="E34" s="15">
        <f>IF('登録者一覧'!$H38="","",IF('登録者一覧'!$H38&gt;=1,'登録者一覧'!H38))</f>
      </c>
      <c r="F34" s="15">
        <f>IF('登録者一覧'!$K38="","",IF('登録者一覧'!$K38&gt;=1,'登録者一覧'!K38))</f>
      </c>
      <c r="G34" s="16">
        <f>IF('登録者一覧'!$Q38="","",IF('登録者一覧'!$Q38&gt;=1,'登録者一覧'!O38))</f>
      </c>
      <c r="H34" s="15">
        <f>IF('登録者一覧'!$Q38="","",IF('登録者一覧'!$Q38&gt;=1,'登録者一覧'!Q38))</f>
      </c>
      <c r="I34" s="15">
        <f>IF('登録者一覧'!$S38="","",IF('登録者一覧'!$S38&gt;=1,'登録者一覧'!S38))</f>
      </c>
    </row>
    <row r="35" spans="1:9" ht="18" customHeight="1">
      <c r="A35" s="15">
        <f>IF(B35="","",IF(B35&gt;=1,'登録者一覧'!$D$3))</f>
      </c>
      <c r="B35" s="15">
        <f>IF('登録者一覧'!$B39="","",IF('登録者一覧'!$B39&gt;=1,'登録者一覧'!B39))</f>
      </c>
      <c r="C35" s="16">
        <f>IF('登録者一覧'!$F39="","",IF('登録者一覧'!$F39&gt;=1,'登録者一覧'!F39))</f>
      </c>
      <c r="D35" s="16">
        <f>IF('登録者一覧'!$G39="","",IF('登録者一覧'!$G39&gt;=1,'登録者一覧'!G39))</f>
      </c>
      <c r="E35" s="15">
        <f>IF('登録者一覧'!$H39="","",IF('登録者一覧'!$H39&gt;=1,'登録者一覧'!H39))</f>
      </c>
      <c r="F35" s="15">
        <f>IF('登録者一覧'!$K39="","",IF('登録者一覧'!$K39&gt;=1,'登録者一覧'!K39))</f>
      </c>
      <c r="G35" s="16">
        <f>IF('登録者一覧'!$Q39="","",IF('登録者一覧'!$Q39&gt;=1,'登録者一覧'!O39))</f>
      </c>
      <c r="H35" s="15">
        <f>IF('登録者一覧'!$Q39="","",IF('登録者一覧'!$Q39&gt;=1,'登録者一覧'!Q39))</f>
      </c>
      <c r="I35" s="15">
        <f>IF('登録者一覧'!$S39="","",IF('登録者一覧'!$S39&gt;=1,'登録者一覧'!S39))</f>
      </c>
    </row>
    <row r="36" spans="1:9" ht="18" customHeight="1">
      <c r="A36" s="15">
        <f>IF(B36="","",IF(B36&gt;=1,'登録者一覧'!$D$3))</f>
      </c>
      <c r="B36" s="15">
        <f>IF('登録者一覧'!$B40="","",IF('登録者一覧'!$B40&gt;=1,'登録者一覧'!B40))</f>
      </c>
      <c r="C36" s="16">
        <f>IF('登録者一覧'!$F40="","",IF('登録者一覧'!$F40&gt;=1,'登録者一覧'!F40))</f>
      </c>
      <c r="D36" s="16">
        <f>IF('登録者一覧'!$G40="","",IF('登録者一覧'!$G40&gt;=1,'登録者一覧'!G40))</f>
      </c>
      <c r="E36" s="15">
        <f>IF('登録者一覧'!$H40="","",IF('登録者一覧'!$H40&gt;=1,'登録者一覧'!H40))</f>
      </c>
      <c r="F36" s="15">
        <f>IF('登録者一覧'!$K40="","",IF('登録者一覧'!$K40&gt;=1,'登録者一覧'!K40))</f>
      </c>
      <c r="G36" s="16">
        <f>IF('登録者一覧'!$Q40="","",IF('登録者一覧'!$Q40&gt;=1,'登録者一覧'!O40))</f>
      </c>
      <c r="H36" s="15">
        <f>IF('登録者一覧'!$Q40="","",IF('登録者一覧'!$Q40&gt;=1,'登録者一覧'!Q40))</f>
      </c>
      <c r="I36" s="15">
        <f>IF('登録者一覧'!$S40="","",IF('登録者一覧'!$S40&gt;=1,'登録者一覧'!S40))</f>
      </c>
    </row>
    <row r="37" spans="1:9" ht="18" customHeight="1">
      <c r="A37" s="15">
        <f>IF(B37="","",IF(B37&gt;=1,'登録者一覧'!$D$3))</f>
      </c>
      <c r="B37" s="15">
        <f>IF('登録者一覧'!$B41="","",IF('登録者一覧'!$B41&gt;=1,'登録者一覧'!B41))</f>
      </c>
      <c r="C37" s="16">
        <f>IF('登録者一覧'!$F41="","",IF('登録者一覧'!$F41&gt;=1,'登録者一覧'!F41))</f>
      </c>
      <c r="D37" s="16">
        <f>IF('登録者一覧'!$G41="","",IF('登録者一覧'!$G41&gt;=1,'登録者一覧'!G41))</f>
      </c>
      <c r="E37" s="15">
        <f>IF('登録者一覧'!$H41="","",IF('登録者一覧'!$H41&gt;=1,'登録者一覧'!H41))</f>
      </c>
      <c r="F37" s="15">
        <f>IF('登録者一覧'!$K41="","",IF('登録者一覧'!$K41&gt;=1,'登録者一覧'!K41))</f>
      </c>
      <c r="G37" s="16">
        <f>IF('登録者一覧'!$Q41="","",IF('登録者一覧'!$Q41&gt;=1,'登録者一覧'!O41))</f>
      </c>
      <c r="H37" s="15">
        <f>IF('登録者一覧'!$Q41="","",IF('登録者一覧'!$Q41&gt;=1,'登録者一覧'!Q41))</f>
      </c>
      <c r="I37" s="15">
        <f>IF('登録者一覧'!$S41="","",IF('登録者一覧'!$S41&gt;=1,'登録者一覧'!S41))</f>
      </c>
    </row>
    <row r="38" spans="1:9" ht="18" customHeight="1">
      <c r="A38" s="15">
        <f>IF(B38="","",IF(B38&gt;=1,'登録者一覧'!$D$3))</f>
      </c>
      <c r="B38" s="15">
        <f>IF('登録者一覧'!$B42="","",IF('登録者一覧'!$B42&gt;=1,'登録者一覧'!B42))</f>
      </c>
      <c r="C38" s="16">
        <f>IF('登録者一覧'!$F42="","",IF('登録者一覧'!$F42&gt;=1,'登録者一覧'!F42))</f>
      </c>
      <c r="D38" s="16">
        <f>IF('登録者一覧'!$G42="","",IF('登録者一覧'!$G42&gt;=1,'登録者一覧'!G42))</f>
      </c>
      <c r="E38" s="15">
        <f>IF('登録者一覧'!$H42="","",IF('登録者一覧'!$H42&gt;=1,'登録者一覧'!H42))</f>
      </c>
      <c r="F38" s="15">
        <f>IF('登録者一覧'!$K42="","",IF('登録者一覧'!$K42&gt;=1,'登録者一覧'!K42))</f>
      </c>
      <c r="G38" s="16">
        <f>IF('登録者一覧'!$Q42="","",IF('登録者一覧'!$Q42&gt;=1,'登録者一覧'!O42))</f>
      </c>
      <c r="H38" s="15">
        <f>IF('登録者一覧'!$Q42="","",IF('登録者一覧'!$Q42&gt;=1,'登録者一覧'!Q42))</f>
      </c>
      <c r="I38" s="15">
        <f>IF('登録者一覧'!$S42="","",IF('登録者一覧'!$S42&gt;=1,'登録者一覧'!S42))</f>
      </c>
    </row>
    <row r="39" spans="1:9" ht="18" customHeight="1">
      <c r="A39" s="15">
        <f>IF(B39="","",IF(B39&gt;=1,'登録者一覧'!$D$3))</f>
      </c>
      <c r="B39" s="15">
        <f>IF('登録者一覧'!$B43="","",IF('登録者一覧'!$B43&gt;=1,'登録者一覧'!B43))</f>
      </c>
      <c r="C39" s="16">
        <f>IF('登録者一覧'!$F43="","",IF('登録者一覧'!$F43&gt;=1,'登録者一覧'!F43))</f>
      </c>
      <c r="D39" s="16">
        <f>IF('登録者一覧'!$G43="","",IF('登録者一覧'!$G43&gt;=1,'登録者一覧'!G43))</f>
      </c>
      <c r="E39" s="15">
        <f>IF('登録者一覧'!$H43="","",IF('登録者一覧'!$H43&gt;=1,'登録者一覧'!H43))</f>
      </c>
      <c r="F39" s="15">
        <f>IF('登録者一覧'!$K43="","",IF('登録者一覧'!$K43&gt;=1,'登録者一覧'!K43))</f>
      </c>
      <c r="G39" s="16">
        <f>IF('登録者一覧'!$Q43="","",IF('登録者一覧'!$Q43&gt;=1,'登録者一覧'!O43))</f>
      </c>
      <c r="H39" s="15">
        <f>IF('登録者一覧'!$Q43="","",IF('登録者一覧'!$Q43&gt;=1,'登録者一覧'!Q43))</f>
      </c>
      <c r="I39" s="15">
        <f>IF('登録者一覧'!$S43="","",IF('登録者一覧'!$S43&gt;=1,'登録者一覧'!S43))</f>
      </c>
    </row>
    <row r="40" spans="1:9" ht="18" customHeight="1">
      <c r="A40" s="15">
        <f>IF(B40="","",IF(B40&gt;=1,'登録者一覧'!$D$3))</f>
      </c>
      <c r="B40" s="15">
        <f>IF('登録者一覧'!$B44="","",IF('登録者一覧'!$B44&gt;=1,'登録者一覧'!B44))</f>
      </c>
      <c r="C40" s="16">
        <f>IF('登録者一覧'!$F44="","",IF('登録者一覧'!$F44&gt;=1,'登録者一覧'!F44))</f>
      </c>
      <c r="D40" s="16">
        <f>IF('登録者一覧'!$G44="","",IF('登録者一覧'!$G44&gt;=1,'登録者一覧'!G44))</f>
      </c>
      <c r="E40" s="15">
        <f>IF('登録者一覧'!$H44="","",IF('登録者一覧'!$H44&gt;=1,'登録者一覧'!H44))</f>
      </c>
      <c r="F40" s="15">
        <f>IF('登録者一覧'!$K44="","",IF('登録者一覧'!$K44&gt;=1,'登録者一覧'!K44))</f>
      </c>
      <c r="G40" s="16">
        <f>IF('登録者一覧'!$Q44="","",IF('登録者一覧'!$Q44&gt;=1,'登録者一覧'!O44))</f>
      </c>
      <c r="H40" s="15">
        <f>IF('登録者一覧'!$Q44="","",IF('登録者一覧'!$Q44&gt;=1,'登録者一覧'!Q44))</f>
      </c>
      <c r="I40" s="15">
        <f>IF('登録者一覧'!$S44="","",IF('登録者一覧'!$S44&gt;=1,'登録者一覧'!S44))</f>
      </c>
    </row>
    <row r="41" spans="1:9" ht="18" customHeight="1">
      <c r="A41" s="15">
        <f>IF(B41="","",IF(B41&gt;=1,'登録者一覧'!$D$3))</f>
      </c>
      <c r="B41" s="15">
        <f>IF('登録者一覧'!$B45="","",IF('登録者一覧'!$B45&gt;=1,'登録者一覧'!B45))</f>
      </c>
      <c r="C41" s="16">
        <f>IF('登録者一覧'!$F45="","",IF('登録者一覧'!$F45&gt;=1,'登録者一覧'!F45))</f>
      </c>
      <c r="D41" s="16">
        <f>IF('登録者一覧'!$G45="","",IF('登録者一覧'!$G45&gt;=1,'登録者一覧'!G45))</f>
      </c>
      <c r="E41" s="15">
        <f>IF('登録者一覧'!$H45="","",IF('登録者一覧'!$H45&gt;=1,'登録者一覧'!H45))</f>
      </c>
      <c r="F41" s="15">
        <f>IF('登録者一覧'!$K45="","",IF('登録者一覧'!$K45&gt;=1,'登録者一覧'!K45))</f>
      </c>
      <c r="G41" s="16">
        <f>IF('登録者一覧'!$Q45="","",IF('登録者一覧'!$Q45&gt;=1,'登録者一覧'!O45))</f>
      </c>
      <c r="H41" s="15">
        <f>IF('登録者一覧'!$Q45="","",IF('登録者一覧'!$Q45&gt;=1,'登録者一覧'!Q45))</f>
      </c>
      <c r="I41" s="15">
        <f>IF('登録者一覧'!$S45="","",IF('登録者一覧'!$S45&gt;=1,'登録者一覧'!S45))</f>
      </c>
    </row>
    <row r="42" spans="1:9" ht="18" customHeight="1">
      <c r="A42" s="15">
        <f>IF(B42="","",IF(B42&gt;=1,'登録者一覧'!$D$3))</f>
      </c>
      <c r="B42" s="15">
        <f>IF('登録者一覧'!$B46="","",IF('登録者一覧'!$B46&gt;=1,'登録者一覧'!B46))</f>
      </c>
      <c r="C42" s="16">
        <f>IF('登録者一覧'!$F46="","",IF('登録者一覧'!$F46&gt;=1,'登録者一覧'!F46))</f>
      </c>
      <c r="D42" s="16">
        <f>IF('登録者一覧'!$G46="","",IF('登録者一覧'!$G46&gt;=1,'登録者一覧'!G46))</f>
      </c>
      <c r="E42" s="15">
        <f>IF('登録者一覧'!$H46="","",IF('登録者一覧'!$H46&gt;=1,'登録者一覧'!H46))</f>
      </c>
      <c r="F42" s="15">
        <f>IF('登録者一覧'!$K46="","",IF('登録者一覧'!$K46&gt;=1,'登録者一覧'!K46))</f>
      </c>
      <c r="G42" s="16">
        <f>IF('登録者一覧'!$Q46="","",IF('登録者一覧'!$Q46&gt;=1,'登録者一覧'!O46))</f>
      </c>
      <c r="H42" s="15">
        <f>IF('登録者一覧'!$Q46="","",IF('登録者一覧'!$Q46&gt;=1,'登録者一覧'!Q46))</f>
      </c>
      <c r="I42" s="15">
        <f>IF('登録者一覧'!$S46="","",IF('登録者一覧'!$S46&gt;=1,'登録者一覧'!S46))</f>
      </c>
    </row>
    <row r="43" spans="1:9" ht="18" customHeight="1">
      <c r="A43" s="15">
        <f>IF(B43="","",IF(B43&gt;=1,'登録者一覧'!$D$3))</f>
      </c>
      <c r="B43" s="15">
        <f>IF('登録者一覧'!$B47="","",IF('登録者一覧'!$B47&gt;=1,'登録者一覧'!B47))</f>
      </c>
      <c r="C43" s="16">
        <f>IF('登録者一覧'!$F47="","",IF('登録者一覧'!$F47&gt;=1,'登録者一覧'!F47))</f>
      </c>
      <c r="D43" s="16">
        <f>IF('登録者一覧'!$G47="","",IF('登録者一覧'!$G47&gt;=1,'登録者一覧'!G47))</f>
      </c>
      <c r="E43" s="15">
        <f>IF('登録者一覧'!$H47="","",IF('登録者一覧'!$H47&gt;=1,'登録者一覧'!H47))</f>
      </c>
      <c r="F43" s="15">
        <f>IF('登録者一覧'!$K47="","",IF('登録者一覧'!$K47&gt;=1,'登録者一覧'!K47))</f>
      </c>
      <c r="G43" s="16">
        <f>IF('登録者一覧'!$Q47="","",IF('登録者一覧'!$Q47&gt;=1,'登録者一覧'!O47))</f>
      </c>
      <c r="H43" s="15">
        <f>IF('登録者一覧'!$Q47="","",IF('登録者一覧'!$Q47&gt;=1,'登録者一覧'!Q47))</f>
      </c>
      <c r="I43" s="15">
        <f>IF('登録者一覧'!$S47="","",IF('登録者一覧'!$S47&gt;=1,'登録者一覧'!S47))</f>
      </c>
    </row>
    <row r="44" spans="1:9" ht="18" customHeight="1">
      <c r="A44" s="15">
        <f>IF(B44="","",IF(B44&gt;=1,'登録者一覧'!$D$3))</f>
      </c>
      <c r="B44" s="15">
        <f>IF('登録者一覧'!$B48="","",IF('登録者一覧'!$B48&gt;=1,'登録者一覧'!B48))</f>
      </c>
      <c r="C44" s="16">
        <f>IF('登録者一覧'!$F48="","",IF('登録者一覧'!$F48&gt;=1,'登録者一覧'!F48))</f>
      </c>
      <c r="D44" s="16">
        <f>IF('登録者一覧'!$G48="","",IF('登録者一覧'!$G48&gt;=1,'登録者一覧'!G48))</f>
      </c>
      <c r="E44" s="15">
        <f>IF('登録者一覧'!$H48="","",IF('登録者一覧'!$H48&gt;=1,'登録者一覧'!H48))</f>
      </c>
      <c r="F44" s="15">
        <f>IF('登録者一覧'!$K48="","",IF('登録者一覧'!$K48&gt;=1,'登録者一覧'!K48))</f>
      </c>
      <c r="G44" s="16">
        <f>IF('登録者一覧'!$Q48="","",IF('登録者一覧'!$Q48&gt;=1,'登録者一覧'!O48))</f>
      </c>
      <c r="H44" s="15">
        <f>IF('登録者一覧'!$Q48="","",IF('登録者一覧'!$Q48&gt;=1,'登録者一覧'!Q48))</f>
      </c>
      <c r="I44" s="15">
        <f>IF('登録者一覧'!$S48="","",IF('登録者一覧'!$S48&gt;=1,'登録者一覧'!S48))</f>
      </c>
    </row>
    <row r="45" spans="1:9" ht="18" customHeight="1">
      <c r="A45" s="15">
        <f>IF(B45="","",IF(B45&gt;=1,'登録者一覧'!$D$3))</f>
      </c>
      <c r="B45" s="15">
        <f>IF('登録者一覧'!$B49="","",IF('登録者一覧'!$B49&gt;=1,'登録者一覧'!B49))</f>
      </c>
      <c r="C45" s="16">
        <f>IF('登録者一覧'!$F49="","",IF('登録者一覧'!$F49&gt;=1,'登録者一覧'!F49))</f>
      </c>
      <c r="D45" s="16">
        <f>IF('登録者一覧'!$G49="","",IF('登録者一覧'!$G49&gt;=1,'登録者一覧'!G49))</f>
      </c>
      <c r="E45" s="15">
        <f>IF('登録者一覧'!$H49="","",IF('登録者一覧'!$H49&gt;=1,'登録者一覧'!H49))</f>
      </c>
      <c r="F45" s="15">
        <f>IF('登録者一覧'!$K49="","",IF('登録者一覧'!$K49&gt;=1,'登録者一覧'!K49))</f>
      </c>
      <c r="G45" s="16">
        <f>IF('登録者一覧'!$Q49="","",IF('登録者一覧'!$Q49&gt;=1,'登録者一覧'!O49))</f>
      </c>
      <c r="H45" s="15">
        <f>IF('登録者一覧'!$Q49="","",IF('登録者一覧'!$Q49&gt;=1,'登録者一覧'!Q49))</f>
      </c>
      <c r="I45" s="15">
        <f>IF('登録者一覧'!$S49="","",IF('登録者一覧'!$S49&gt;=1,'登録者一覧'!S49))</f>
      </c>
    </row>
    <row r="46" spans="1:9" ht="18" customHeight="1">
      <c r="A46" s="15">
        <f>IF(B46="","",IF(B46&gt;=1,'登録者一覧'!$D$3))</f>
      </c>
      <c r="B46" s="15">
        <f>IF('登録者一覧'!$B50="","",IF('登録者一覧'!$B50&gt;=1,'登録者一覧'!B50))</f>
      </c>
      <c r="C46" s="16">
        <f>IF('登録者一覧'!$F50="","",IF('登録者一覧'!$F50&gt;=1,'登録者一覧'!F50))</f>
      </c>
      <c r="D46" s="16">
        <f>IF('登録者一覧'!$G50="","",IF('登録者一覧'!$G50&gt;=1,'登録者一覧'!G50))</f>
      </c>
      <c r="E46" s="15">
        <f>IF('登録者一覧'!$H50="","",IF('登録者一覧'!$H50&gt;=1,'登録者一覧'!H50))</f>
      </c>
      <c r="F46" s="15">
        <f>IF('登録者一覧'!$K50="","",IF('登録者一覧'!$K50&gt;=1,'登録者一覧'!K50))</f>
      </c>
      <c r="G46" s="16">
        <f>IF('登録者一覧'!$Q50="","",IF('登録者一覧'!$Q50&gt;=1,'登録者一覧'!O50))</f>
      </c>
      <c r="H46" s="15">
        <f>IF('登録者一覧'!$Q50="","",IF('登録者一覧'!$Q50&gt;=1,'登録者一覧'!Q50))</f>
      </c>
      <c r="I46" s="15">
        <f>IF('登録者一覧'!$S50="","",IF('登録者一覧'!$S50&gt;=1,'登録者一覧'!S50))</f>
      </c>
    </row>
    <row r="47" spans="1:9" ht="18" customHeight="1">
      <c r="A47" s="15">
        <f>IF(B47="","",IF(B47&gt;=1,'登録者一覧'!$D$3))</f>
      </c>
      <c r="B47" s="15">
        <f>IF('登録者一覧'!$B51="","",IF('登録者一覧'!$B51&gt;=1,'登録者一覧'!B51))</f>
      </c>
      <c r="C47" s="16">
        <f>IF('登録者一覧'!$F51="","",IF('登録者一覧'!$F51&gt;=1,'登録者一覧'!F51))</f>
      </c>
      <c r="D47" s="16">
        <f>IF('登録者一覧'!$G51="","",IF('登録者一覧'!$G51&gt;=1,'登録者一覧'!G51))</f>
      </c>
      <c r="E47" s="15">
        <f>IF('登録者一覧'!$H51="","",IF('登録者一覧'!$H51&gt;=1,'登録者一覧'!H51))</f>
      </c>
      <c r="F47" s="15">
        <f>IF('登録者一覧'!$K51="","",IF('登録者一覧'!$K51&gt;=1,'登録者一覧'!K51))</f>
      </c>
      <c r="G47" s="16">
        <f>IF('登録者一覧'!$Q51="","",IF('登録者一覧'!$Q51&gt;=1,'登録者一覧'!O51))</f>
      </c>
      <c r="H47" s="15">
        <f>IF('登録者一覧'!$Q51="","",IF('登録者一覧'!$Q51&gt;=1,'登録者一覧'!Q51))</f>
      </c>
      <c r="I47" s="15">
        <f>IF('登録者一覧'!$S51="","",IF('登録者一覧'!$S51&gt;=1,'登録者一覧'!S51))</f>
      </c>
    </row>
    <row r="48" spans="1:9" ht="18" customHeight="1">
      <c r="A48" s="15">
        <f>IF(B48="","",IF(B48&gt;=1,'登録者一覧'!$D$3))</f>
      </c>
      <c r="B48" s="15">
        <f>IF('登録者一覧'!$B52="","",IF('登録者一覧'!$B52&gt;=1,'登録者一覧'!B52))</f>
      </c>
      <c r="C48" s="16">
        <f>IF('登録者一覧'!$F52="","",IF('登録者一覧'!$F52&gt;=1,'登録者一覧'!F52))</f>
      </c>
      <c r="D48" s="16">
        <f>IF('登録者一覧'!$G52="","",IF('登録者一覧'!$G52&gt;=1,'登録者一覧'!G52))</f>
      </c>
      <c r="E48" s="15">
        <f>IF('登録者一覧'!$H52="","",IF('登録者一覧'!$H52&gt;=1,'登録者一覧'!H52))</f>
      </c>
      <c r="F48" s="15">
        <f>IF('登録者一覧'!$K52="","",IF('登録者一覧'!$K52&gt;=1,'登録者一覧'!K52))</f>
      </c>
      <c r="G48" s="16">
        <f>IF('登録者一覧'!$Q52="","",IF('登録者一覧'!$Q52&gt;=1,'登録者一覧'!O52))</f>
      </c>
      <c r="H48" s="15">
        <f>IF('登録者一覧'!$Q52="","",IF('登録者一覧'!$Q52&gt;=1,'登録者一覧'!Q52))</f>
      </c>
      <c r="I48" s="15">
        <f>IF('登録者一覧'!$S52="","",IF('登録者一覧'!$S52&gt;=1,'登録者一覧'!S52))</f>
      </c>
    </row>
    <row r="49" spans="1:9" ht="18" customHeight="1">
      <c r="A49" s="15">
        <f>IF(B49="","",IF(B49&gt;=1,'登録者一覧'!$D$3))</f>
      </c>
      <c r="B49" s="15">
        <f>IF('登録者一覧'!$B53="","",IF('登録者一覧'!$B53&gt;=1,'登録者一覧'!B53))</f>
      </c>
      <c r="C49" s="16">
        <f>IF('登録者一覧'!$F53="","",IF('登録者一覧'!$F53&gt;=1,'登録者一覧'!F53))</f>
      </c>
      <c r="D49" s="16">
        <f>IF('登録者一覧'!$G53="","",IF('登録者一覧'!$G53&gt;=1,'登録者一覧'!G53))</f>
      </c>
      <c r="E49" s="15">
        <f>IF('登録者一覧'!$H53="","",IF('登録者一覧'!$H53&gt;=1,'登録者一覧'!H53))</f>
      </c>
      <c r="F49" s="15">
        <f>IF('登録者一覧'!$K53="","",IF('登録者一覧'!$K53&gt;=1,'登録者一覧'!K53))</f>
      </c>
      <c r="G49" s="16">
        <f>IF('登録者一覧'!$Q53="","",IF('登録者一覧'!$Q53&gt;=1,'登録者一覧'!O53))</f>
      </c>
      <c r="H49" s="15">
        <f>IF('登録者一覧'!$Q53="","",IF('登録者一覧'!$Q53&gt;=1,'登録者一覧'!Q53))</f>
      </c>
      <c r="I49" s="15">
        <f>IF('登録者一覧'!$S53="","",IF('登録者一覧'!$S53&gt;=1,'登録者一覧'!S53))</f>
      </c>
    </row>
    <row r="50" spans="1:9" ht="18" customHeight="1">
      <c r="A50" s="15">
        <f>IF(B50="","",IF(B50&gt;=1,'登録者一覧'!$D$3))</f>
      </c>
      <c r="B50" s="15">
        <f>IF('登録者一覧'!$B54="","",IF('登録者一覧'!$B54&gt;=1,'登録者一覧'!B54))</f>
      </c>
      <c r="C50" s="16">
        <f>IF('登録者一覧'!$F54="","",IF('登録者一覧'!$F54&gt;=1,'登録者一覧'!F54))</f>
      </c>
      <c r="D50" s="16">
        <f>IF('登録者一覧'!$G54="","",IF('登録者一覧'!$G54&gt;=1,'登録者一覧'!G54))</f>
      </c>
      <c r="E50" s="15">
        <f>IF('登録者一覧'!$H54="","",IF('登録者一覧'!$H54&gt;=1,'登録者一覧'!H54))</f>
      </c>
      <c r="F50" s="15">
        <f>IF('登録者一覧'!$K54="","",IF('登録者一覧'!$K54&gt;=1,'登録者一覧'!K54))</f>
      </c>
      <c r="G50" s="16">
        <f>IF('登録者一覧'!$Q54="","",IF('登録者一覧'!$Q54&gt;=1,'登録者一覧'!O54))</f>
      </c>
      <c r="H50" s="15">
        <f>IF('登録者一覧'!$Q54="","",IF('登録者一覧'!$Q54&gt;=1,'登録者一覧'!Q54))</f>
      </c>
      <c r="I50" s="15">
        <f>IF('登録者一覧'!$S54="","",IF('登録者一覧'!$S54&gt;=1,'登録者一覧'!S54))</f>
      </c>
    </row>
    <row r="51" spans="1:9" ht="18" customHeight="1">
      <c r="A51" s="15">
        <f>IF(B51="","",IF(B51&gt;=1,'登録者一覧'!$D$3))</f>
      </c>
      <c r="B51" s="15">
        <f>IF('登録者一覧'!$B55="","",IF('登録者一覧'!$B55&gt;=1,'登録者一覧'!B55))</f>
      </c>
      <c r="C51" s="16">
        <f>IF('登録者一覧'!$F55="","",IF('登録者一覧'!$F55&gt;=1,'登録者一覧'!F55))</f>
      </c>
      <c r="D51" s="16">
        <f>IF('登録者一覧'!$G55="","",IF('登録者一覧'!$G55&gt;=1,'登録者一覧'!G55))</f>
      </c>
      <c r="E51" s="15">
        <f>IF('登録者一覧'!$H55="","",IF('登録者一覧'!$H55&gt;=1,'登録者一覧'!H55))</f>
      </c>
      <c r="F51" s="15">
        <f>IF('登録者一覧'!$K55="","",IF('登録者一覧'!$K55&gt;=1,'登録者一覧'!K55))</f>
      </c>
      <c r="G51" s="16">
        <f>IF('登録者一覧'!$Q55="","",IF('登録者一覧'!$Q55&gt;=1,'登録者一覧'!O55))</f>
      </c>
      <c r="H51" s="15">
        <f>IF('登録者一覧'!$Q55="","",IF('登録者一覧'!$Q55&gt;=1,'登録者一覧'!Q55))</f>
      </c>
      <c r="I51" s="15">
        <f>IF('登録者一覧'!$S55="","",IF('登録者一覧'!$S55&gt;=1,'登録者一覧'!S55))</f>
      </c>
    </row>
    <row r="52" spans="1:9" ht="18" customHeight="1">
      <c r="A52" s="15">
        <f>IF(B52="","",IF(B52&gt;=1,'登録者一覧'!$D$3))</f>
      </c>
      <c r="B52" s="15">
        <f>IF('登録者一覧'!$B56="","",IF('登録者一覧'!$B56&gt;=1,'登録者一覧'!B56))</f>
      </c>
      <c r="C52" s="16">
        <f>IF('登録者一覧'!$F56="","",IF('登録者一覧'!$F56&gt;=1,'登録者一覧'!F56))</f>
      </c>
      <c r="D52" s="16">
        <f>IF('登録者一覧'!$G56="","",IF('登録者一覧'!$G56&gt;=1,'登録者一覧'!G56))</f>
      </c>
      <c r="E52" s="15">
        <f>IF('登録者一覧'!$H56="","",IF('登録者一覧'!$H56&gt;=1,'登録者一覧'!H56))</f>
      </c>
      <c r="F52" s="15">
        <f>IF('登録者一覧'!$K56="","",IF('登録者一覧'!$K56&gt;=1,'登録者一覧'!K56))</f>
      </c>
      <c r="G52" s="16">
        <f>IF('登録者一覧'!$Q56="","",IF('登録者一覧'!$Q56&gt;=1,'登録者一覧'!O56))</f>
      </c>
      <c r="H52" s="15">
        <f>IF('登録者一覧'!$Q56="","",IF('登録者一覧'!$Q56&gt;=1,'登録者一覧'!Q56))</f>
      </c>
      <c r="I52" s="15">
        <f>IF('登録者一覧'!$S56="","",IF('登録者一覧'!$S56&gt;=1,'登録者一覧'!S56))</f>
      </c>
    </row>
    <row r="53" spans="1:9" ht="18" customHeight="1">
      <c r="A53" s="15">
        <f>IF(B53="","",IF(B53&gt;=1,'登録者一覧'!$D$3))</f>
      </c>
      <c r="B53" s="15">
        <f>IF('登録者一覧'!$B57="","",IF('登録者一覧'!$B57&gt;=1,'登録者一覧'!B57))</f>
      </c>
      <c r="C53" s="16">
        <f>IF('登録者一覧'!$F57="","",IF('登録者一覧'!$F57&gt;=1,'登録者一覧'!F57))</f>
      </c>
      <c r="D53" s="16">
        <f>IF('登録者一覧'!$G57="","",IF('登録者一覧'!$G57&gt;=1,'登録者一覧'!G57))</f>
      </c>
      <c r="E53" s="15">
        <f>IF('登録者一覧'!$H57="","",IF('登録者一覧'!$H57&gt;=1,'登録者一覧'!H57))</f>
      </c>
      <c r="F53" s="15">
        <f>IF('登録者一覧'!$K57="","",IF('登録者一覧'!$K57&gt;=1,'登録者一覧'!K57))</f>
      </c>
      <c r="G53" s="16">
        <f>IF('登録者一覧'!$Q57="","",IF('登録者一覧'!$Q57&gt;=1,'登録者一覧'!O57))</f>
      </c>
      <c r="H53" s="15">
        <f>IF('登録者一覧'!$Q57="","",IF('登録者一覧'!$Q57&gt;=1,'登録者一覧'!Q57))</f>
      </c>
      <c r="I53" s="15">
        <f>IF('登録者一覧'!$S57="","",IF('登録者一覧'!$S57&gt;=1,'登録者一覧'!S57))</f>
      </c>
    </row>
    <row r="54" spans="1:9" ht="18" customHeight="1">
      <c r="A54" s="15">
        <f>IF(B54="","",IF(B54&gt;=1,'登録者一覧'!$D$3))</f>
      </c>
      <c r="B54" s="15">
        <f>IF('登録者一覧'!$B58="","",IF('登録者一覧'!$B58&gt;=1,'登録者一覧'!B58))</f>
      </c>
      <c r="C54" s="16">
        <f>IF('登録者一覧'!$F58="","",IF('登録者一覧'!$F58&gt;=1,'登録者一覧'!F58))</f>
      </c>
      <c r="D54" s="16">
        <f>IF('登録者一覧'!$G58="","",IF('登録者一覧'!$G58&gt;=1,'登録者一覧'!G58))</f>
      </c>
      <c r="E54" s="15">
        <f>IF('登録者一覧'!$H58="","",IF('登録者一覧'!$H58&gt;=1,'登録者一覧'!H58))</f>
      </c>
      <c r="F54" s="15">
        <f>IF('登録者一覧'!$K58="","",IF('登録者一覧'!$K58&gt;=1,'登録者一覧'!K58))</f>
      </c>
      <c r="G54" s="16">
        <f>IF('登録者一覧'!$Q58="","",IF('登録者一覧'!$Q58&gt;=1,'登録者一覧'!O58))</f>
      </c>
      <c r="H54" s="15">
        <f>IF('登録者一覧'!$Q58="","",IF('登録者一覧'!$Q58&gt;=1,'登録者一覧'!Q58))</f>
      </c>
      <c r="I54" s="15">
        <f>IF('登録者一覧'!$S58="","",IF('登録者一覧'!$S58&gt;=1,'登録者一覧'!S58))</f>
      </c>
    </row>
    <row r="55" spans="1:9" ht="18" customHeight="1">
      <c r="A55" s="15">
        <f>IF(B55="","",IF(B55&gt;=1,'登録者一覧'!$D$3))</f>
      </c>
      <c r="B55" s="15">
        <f>IF('登録者一覧'!$B59="","",IF('登録者一覧'!$B59&gt;=1,'登録者一覧'!B59))</f>
      </c>
      <c r="C55" s="16">
        <f>IF('登録者一覧'!$F59="","",IF('登録者一覧'!$F59&gt;=1,'登録者一覧'!F59))</f>
      </c>
      <c r="D55" s="16">
        <f>IF('登録者一覧'!$G59="","",IF('登録者一覧'!$G59&gt;=1,'登録者一覧'!G59))</f>
      </c>
      <c r="E55" s="15">
        <f>IF('登録者一覧'!$H59="","",IF('登録者一覧'!$H59&gt;=1,'登録者一覧'!H59))</f>
      </c>
      <c r="F55" s="15">
        <f>IF('登録者一覧'!$K59="","",IF('登録者一覧'!$K59&gt;=1,'登録者一覧'!K59))</f>
      </c>
      <c r="G55" s="16">
        <f>IF('登録者一覧'!$Q59="","",IF('登録者一覧'!$Q59&gt;=1,'登録者一覧'!O59))</f>
      </c>
      <c r="H55" s="15">
        <f>IF('登録者一覧'!$Q59="","",IF('登録者一覧'!$Q59&gt;=1,'登録者一覧'!Q59))</f>
      </c>
      <c r="I55" s="15">
        <f>IF('登録者一覧'!$S59="","",IF('登録者一覧'!$S59&gt;=1,'登録者一覧'!S59))</f>
      </c>
    </row>
    <row r="56" spans="1:9" ht="18" customHeight="1">
      <c r="A56" s="15">
        <f>IF(B56="","",IF(B56&gt;=1,'登録者一覧'!$D$3))</f>
      </c>
      <c r="B56" s="15">
        <f>IF('登録者一覧'!$B60="","",IF('登録者一覧'!$B60&gt;=1,'登録者一覧'!B60))</f>
      </c>
      <c r="C56" s="16">
        <f>IF('登録者一覧'!$F60="","",IF('登録者一覧'!$F60&gt;=1,'登録者一覧'!F60))</f>
      </c>
      <c r="D56" s="16">
        <f>IF('登録者一覧'!$G60="","",IF('登録者一覧'!$G60&gt;=1,'登録者一覧'!G60))</f>
      </c>
      <c r="E56" s="15">
        <f>IF('登録者一覧'!$H60="","",IF('登録者一覧'!$H60&gt;=1,'登録者一覧'!H60))</f>
      </c>
      <c r="F56" s="15">
        <f>IF('登録者一覧'!$K60="","",IF('登録者一覧'!$K60&gt;=1,'登録者一覧'!K60))</f>
      </c>
      <c r="G56" s="16">
        <f>IF('登録者一覧'!$Q60="","",IF('登録者一覧'!$Q60&gt;=1,'登録者一覧'!O60))</f>
      </c>
      <c r="H56" s="15">
        <f>IF('登録者一覧'!$Q60="","",IF('登録者一覧'!$Q60&gt;=1,'登録者一覧'!Q60))</f>
      </c>
      <c r="I56" s="15">
        <f>IF('登録者一覧'!$S60="","",IF('登録者一覧'!$S60&gt;=1,'登録者一覧'!S60))</f>
      </c>
    </row>
    <row r="57" spans="1:9" ht="18" customHeight="1">
      <c r="A57" s="15">
        <f>IF(B57="","",IF(B57&gt;=1,'登録者一覧'!$D$3))</f>
      </c>
      <c r="B57" s="15">
        <f>IF('登録者一覧'!$B61="","",IF('登録者一覧'!$B61&gt;=1,'登録者一覧'!B61))</f>
      </c>
      <c r="C57" s="16">
        <f>IF('登録者一覧'!$F61="","",IF('登録者一覧'!$F61&gt;=1,'登録者一覧'!F61))</f>
      </c>
      <c r="D57" s="16">
        <f>IF('登録者一覧'!$G61="","",IF('登録者一覧'!$G61&gt;=1,'登録者一覧'!G61))</f>
      </c>
      <c r="E57" s="15">
        <f>IF('登録者一覧'!$H61="","",IF('登録者一覧'!$H61&gt;=1,'登録者一覧'!H61))</f>
      </c>
      <c r="F57" s="15">
        <f>IF('登録者一覧'!$K61="","",IF('登録者一覧'!$K61&gt;=1,'登録者一覧'!K61))</f>
      </c>
      <c r="G57" s="16">
        <f>IF('登録者一覧'!$Q61="","",IF('登録者一覧'!$Q61&gt;=1,'登録者一覧'!O61))</f>
      </c>
      <c r="H57" s="15">
        <f>IF('登録者一覧'!$Q61="","",IF('登録者一覧'!$Q61&gt;=1,'登録者一覧'!Q61))</f>
      </c>
      <c r="I57" s="15">
        <f>IF('登録者一覧'!$S61="","",IF('登録者一覧'!$S61&gt;=1,'登録者一覧'!S61))</f>
      </c>
    </row>
    <row r="58" spans="1:9" ht="18" customHeight="1">
      <c r="A58" s="15">
        <f>IF(B58="","",IF(B58&gt;=1,'登録者一覧'!$D$3))</f>
      </c>
      <c r="B58" s="15">
        <f>IF('登録者一覧'!$B62="","",IF('登録者一覧'!$B62&gt;=1,'登録者一覧'!B62))</f>
      </c>
      <c r="C58" s="16">
        <f>IF('登録者一覧'!$F62="","",IF('登録者一覧'!$F62&gt;=1,'登録者一覧'!F62))</f>
      </c>
      <c r="D58" s="16">
        <f>IF('登録者一覧'!$G62="","",IF('登録者一覧'!$G62&gt;=1,'登録者一覧'!G62))</f>
      </c>
      <c r="E58" s="15">
        <f>IF('登録者一覧'!$H62="","",IF('登録者一覧'!$H62&gt;=1,'登録者一覧'!H62))</f>
      </c>
      <c r="F58" s="15">
        <f>IF('登録者一覧'!$K62="","",IF('登録者一覧'!$K62&gt;=1,'登録者一覧'!K62))</f>
      </c>
      <c r="G58" s="16">
        <f>IF('登録者一覧'!$Q62="","",IF('登録者一覧'!$Q62&gt;=1,'登録者一覧'!O62))</f>
      </c>
      <c r="H58" s="15">
        <f>IF('登録者一覧'!$Q62="","",IF('登録者一覧'!$Q62&gt;=1,'登録者一覧'!Q62))</f>
      </c>
      <c r="I58" s="15">
        <f>IF('登録者一覧'!$S62="","",IF('登録者一覧'!$S62&gt;=1,'登録者一覧'!S62))</f>
      </c>
    </row>
    <row r="59" spans="1:9" ht="18" customHeight="1">
      <c r="A59" s="15">
        <f>IF(B59="","",IF(B59&gt;=1,'登録者一覧'!$D$3))</f>
      </c>
      <c r="B59" s="15">
        <f>IF('登録者一覧'!$B63="","",IF('登録者一覧'!$B63&gt;=1,'登録者一覧'!B63))</f>
      </c>
      <c r="C59" s="16">
        <f>IF('登録者一覧'!$F63="","",IF('登録者一覧'!$F63&gt;=1,'登録者一覧'!F63))</f>
      </c>
      <c r="D59" s="16">
        <f>IF('登録者一覧'!$G63="","",IF('登録者一覧'!$G63&gt;=1,'登録者一覧'!G63))</f>
      </c>
      <c r="E59" s="15">
        <f>IF('登録者一覧'!$H63="","",IF('登録者一覧'!$H63&gt;=1,'登録者一覧'!H63))</f>
      </c>
      <c r="F59" s="15">
        <f>IF('登録者一覧'!$K63="","",IF('登録者一覧'!$K63&gt;=1,'登録者一覧'!K63))</f>
      </c>
      <c r="G59" s="16">
        <f>IF('登録者一覧'!$Q63="","",IF('登録者一覧'!$Q63&gt;=1,'登録者一覧'!O63))</f>
      </c>
      <c r="H59" s="15">
        <f>IF('登録者一覧'!$Q63="","",IF('登録者一覧'!$Q63&gt;=1,'登録者一覧'!Q63))</f>
      </c>
      <c r="I59" s="15">
        <f>IF('登録者一覧'!$S63="","",IF('登録者一覧'!$S63&gt;=1,'登録者一覧'!S63))</f>
      </c>
    </row>
    <row r="60" spans="1:9" ht="18" customHeight="1">
      <c r="A60" s="15">
        <f>IF(B60="","",IF(B60&gt;=1,'登録者一覧'!$D$3))</f>
      </c>
      <c r="B60" s="15">
        <f>IF('登録者一覧'!$B64="","",IF('登録者一覧'!$B64&gt;=1,'登録者一覧'!B64))</f>
      </c>
      <c r="C60" s="16">
        <f>IF('登録者一覧'!$F64="","",IF('登録者一覧'!$F64&gt;=1,'登録者一覧'!F64))</f>
      </c>
      <c r="D60" s="16">
        <f>IF('登録者一覧'!$G64="","",IF('登録者一覧'!$G64&gt;=1,'登録者一覧'!G64))</f>
      </c>
      <c r="E60" s="15">
        <f>IF('登録者一覧'!$H64="","",IF('登録者一覧'!$H64&gt;=1,'登録者一覧'!H64))</f>
      </c>
      <c r="F60" s="15">
        <f>IF('登録者一覧'!$K64="","",IF('登録者一覧'!$K64&gt;=1,'登録者一覧'!K64))</f>
      </c>
      <c r="G60" s="16">
        <f>IF('登録者一覧'!$Q64="","",IF('登録者一覧'!$Q64&gt;=1,'登録者一覧'!O64))</f>
      </c>
      <c r="H60" s="15">
        <f>IF('登録者一覧'!$Q64="","",IF('登録者一覧'!$Q64&gt;=1,'登録者一覧'!Q64))</f>
      </c>
      <c r="I60" s="15">
        <f>IF('登録者一覧'!$S64="","",IF('登録者一覧'!$S64&gt;=1,'登録者一覧'!S64))</f>
      </c>
    </row>
    <row r="61" spans="1:9" ht="18" customHeight="1">
      <c r="A61" s="15">
        <f>IF(B61="","",IF(B61&gt;=1,'登録者一覧'!$D$3))</f>
      </c>
      <c r="B61" s="15">
        <f>IF('登録者一覧'!$B65="","",IF('登録者一覧'!$B65&gt;=1,'登録者一覧'!B65))</f>
      </c>
      <c r="C61" s="16">
        <f>IF('登録者一覧'!$F65="","",IF('登録者一覧'!$F65&gt;=1,'登録者一覧'!F65))</f>
      </c>
      <c r="D61" s="16">
        <f>IF('登録者一覧'!$G65="","",IF('登録者一覧'!$G65&gt;=1,'登録者一覧'!G65))</f>
      </c>
      <c r="E61" s="15">
        <f>IF('登録者一覧'!$H65="","",IF('登録者一覧'!$H65&gt;=1,'登録者一覧'!H65))</f>
      </c>
      <c r="F61" s="15">
        <f>IF('登録者一覧'!$K65="","",IF('登録者一覧'!$K65&gt;=1,'登録者一覧'!K65))</f>
      </c>
      <c r="G61" s="16">
        <f>IF('登録者一覧'!$Q65="","",IF('登録者一覧'!$Q65&gt;=1,'登録者一覧'!O65))</f>
      </c>
      <c r="H61" s="15">
        <f>IF('登録者一覧'!$Q65="","",IF('登録者一覧'!$Q65&gt;=1,'登録者一覧'!Q65))</f>
      </c>
      <c r="I61" s="15">
        <f>IF('登録者一覧'!$S65="","",IF('登録者一覧'!$S65&gt;=1,'登録者一覧'!S65))</f>
      </c>
    </row>
    <row r="62" spans="1:9" ht="18" customHeight="1">
      <c r="A62" s="15">
        <f>IF(B62="","",IF(B62&gt;=1,'登録者一覧'!$D$3))</f>
      </c>
      <c r="B62" s="15">
        <f>IF('登録者一覧'!$B66="","",IF('登録者一覧'!$B66&gt;=1,'登録者一覧'!B66))</f>
      </c>
      <c r="C62" s="16">
        <f>IF('登録者一覧'!$F66="","",IF('登録者一覧'!$F66&gt;=1,'登録者一覧'!F66))</f>
      </c>
      <c r="D62" s="16">
        <f>IF('登録者一覧'!$G66="","",IF('登録者一覧'!$G66&gt;=1,'登録者一覧'!G66))</f>
      </c>
      <c r="E62" s="15">
        <f>IF('登録者一覧'!$H66="","",IF('登録者一覧'!$H66&gt;=1,'登録者一覧'!H66))</f>
      </c>
      <c r="F62" s="15">
        <f>IF('登録者一覧'!$K66="","",IF('登録者一覧'!$K66&gt;=1,'登録者一覧'!K66))</f>
      </c>
      <c r="G62" s="16">
        <f>IF('登録者一覧'!$Q66="","",IF('登録者一覧'!$Q66&gt;=1,'登録者一覧'!O66))</f>
      </c>
      <c r="H62" s="15">
        <f>IF('登録者一覧'!$Q66="","",IF('登録者一覧'!$Q66&gt;=1,'登録者一覧'!Q66))</f>
      </c>
      <c r="I62" s="15">
        <f>IF('登録者一覧'!$S66="","",IF('登録者一覧'!$S66&gt;=1,'登録者一覧'!S66))</f>
      </c>
    </row>
    <row r="63" spans="1:9" ht="18" customHeight="1">
      <c r="A63" s="15">
        <f>IF(B63="","",IF(B63&gt;=1,'登録者一覧'!$D$3))</f>
      </c>
      <c r="B63" s="15">
        <f>IF('登録者一覧'!$B67="","",IF('登録者一覧'!$B67&gt;=1,'登録者一覧'!B67))</f>
      </c>
      <c r="C63" s="16">
        <f>IF('登録者一覧'!$F67="","",IF('登録者一覧'!$F67&gt;=1,'登録者一覧'!F67))</f>
      </c>
      <c r="D63" s="16">
        <f>IF('登録者一覧'!$G67="","",IF('登録者一覧'!$G67&gt;=1,'登録者一覧'!G67))</f>
      </c>
      <c r="E63" s="15">
        <f>IF('登録者一覧'!$H67="","",IF('登録者一覧'!$H67&gt;=1,'登録者一覧'!H67))</f>
      </c>
      <c r="F63" s="15">
        <f>IF('登録者一覧'!$K67="","",IF('登録者一覧'!$K67&gt;=1,'登録者一覧'!K67))</f>
      </c>
      <c r="G63" s="16">
        <f>IF('登録者一覧'!$Q67="","",IF('登録者一覧'!$Q67&gt;=1,'登録者一覧'!O67))</f>
      </c>
      <c r="H63" s="15">
        <f>IF('登録者一覧'!$Q67="","",IF('登録者一覧'!$Q67&gt;=1,'登録者一覧'!Q67))</f>
      </c>
      <c r="I63" s="15">
        <f>IF('登録者一覧'!$S67="","",IF('登録者一覧'!$S67&gt;=1,'登録者一覧'!S67))</f>
      </c>
    </row>
    <row r="64" spans="1:9" ht="18" customHeight="1">
      <c r="A64" s="15">
        <f>IF(B64="","",IF(B64&gt;=1,'登録者一覧'!$D$3))</f>
      </c>
      <c r="B64" s="15">
        <f>IF('登録者一覧'!$B68="","",IF('登録者一覧'!$B68&gt;=1,'登録者一覧'!B68))</f>
      </c>
      <c r="C64" s="16">
        <f>IF('登録者一覧'!$F68="","",IF('登録者一覧'!$F68&gt;=1,'登録者一覧'!F68))</f>
      </c>
      <c r="D64" s="16">
        <f>IF('登録者一覧'!$G68="","",IF('登録者一覧'!$G68&gt;=1,'登録者一覧'!G68))</f>
      </c>
      <c r="E64" s="15">
        <f>IF('登録者一覧'!$H68="","",IF('登録者一覧'!$H68&gt;=1,'登録者一覧'!H68))</f>
      </c>
      <c r="F64" s="15">
        <f>IF('登録者一覧'!$K68="","",IF('登録者一覧'!$K68&gt;=1,'登録者一覧'!K68))</f>
      </c>
      <c r="G64" s="16">
        <f>IF('登録者一覧'!$Q68="","",IF('登録者一覧'!$Q68&gt;=1,'登録者一覧'!O68))</f>
      </c>
      <c r="H64" s="15">
        <f>IF('登録者一覧'!$Q68="","",IF('登録者一覧'!$Q68&gt;=1,'登録者一覧'!Q68))</f>
      </c>
      <c r="I64" s="15">
        <f>IF('登録者一覧'!$S68="","",IF('登録者一覧'!$S68&gt;=1,'登録者一覧'!S68))</f>
      </c>
    </row>
    <row r="65" spans="1:9" ht="18" customHeight="1">
      <c r="A65" s="15">
        <f>IF(B65="","",IF(B65&gt;=1,'登録者一覧'!$D$3))</f>
      </c>
      <c r="B65" s="15">
        <f>IF('登録者一覧'!$B69="","",IF('登録者一覧'!$B69&gt;=1,'登録者一覧'!B69))</f>
      </c>
      <c r="C65" s="16">
        <f>IF('登録者一覧'!$F69="","",IF('登録者一覧'!$F69&gt;=1,'登録者一覧'!F69))</f>
      </c>
      <c r="D65" s="16">
        <f>IF('登録者一覧'!$G69="","",IF('登録者一覧'!$G69&gt;=1,'登録者一覧'!G69))</f>
      </c>
      <c r="E65" s="15">
        <f>IF('登録者一覧'!$H69="","",IF('登録者一覧'!$H69&gt;=1,'登録者一覧'!H69))</f>
      </c>
      <c r="F65" s="15">
        <f>IF('登録者一覧'!$K69="","",IF('登録者一覧'!$K69&gt;=1,'登録者一覧'!K69))</f>
      </c>
      <c r="G65" s="16">
        <f>IF('登録者一覧'!$Q69="","",IF('登録者一覧'!$Q69&gt;=1,'登録者一覧'!O69))</f>
      </c>
      <c r="H65" s="15">
        <f>IF('登録者一覧'!$Q69="","",IF('登録者一覧'!$Q69&gt;=1,'登録者一覧'!Q69))</f>
      </c>
      <c r="I65" s="15">
        <f>IF('登録者一覧'!$S69="","",IF('登録者一覧'!$S69&gt;=1,'登録者一覧'!S69))</f>
      </c>
    </row>
    <row r="66" spans="1:9" ht="18" customHeight="1">
      <c r="A66" s="15">
        <f>IF(B66="","",IF(B66&gt;=1,'登録者一覧'!$D$3))</f>
      </c>
      <c r="B66" s="15">
        <f>IF('登録者一覧'!$B70="","",IF('登録者一覧'!$B70&gt;=1,'登録者一覧'!B70))</f>
      </c>
      <c r="C66" s="16">
        <f>IF('登録者一覧'!$F70="","",IF('登録者一覧'!$F70&gt;=1,'登録者一覧'!F70))</f>
      </c>
      <c r="D66" s="16">
        <f>IF('登録者一覧'!$G70="","",IF('登録者一覧'!$G70&gt;=1,'登録者一覧'!G70))</f>
      </c>
      <c r="E66" s="15">
        <f>IF('登録者一覧'!$H70="","",IF('登録者一覧'!$H70&gt;=1,'登録者一覧'!H70))</f>
      </c>
      <c r="F66" s="15">
        <f>IF('登録者一覧'!$K70="","",IF('登録者一覧'!$K70&gt;=1,'登録者一覧'!K70))</f>
      </c>
      <c r="G66" s="16">
        <f>IF('登録者一覧'!$Q70="","",IF('登録者一覧'!$Q70&gt;=1,'登録者一覧'!O70))</f>
      </c>
      <c r="H66" s="15">
        <f>IF('登録者一覧'!$Q70="","",IF('登録者一覧'!$Q70&gt;=1,'登録者一覧'!Q70))</f>
      </c>
      <c r="I66" s="15">
        <f>IF('登録者一覧'!$S70="","",IF('登録者一覧'!$S70&gt;=1,'登録者一覧'!S70))</f>
      </c>
    </row>
    <row r="67" spans="1:9" ht="18" customHeight="1">
      <c r="A67" s="15">
        <f>IF(B67="","",IF(B67&gt;=1,'登録者一覧'!$D$3))</f>
      </c>
      <c r="B67" s="15">
        <f>IF('登録者一覧'!$B71="","",IF('登録者一覧'!$B71&gt;=1,'登録者一覧'!B71))</f>
      </c>
      <c r="C67" s="16">
        <f>IF('登録者一覧'!$F71="","",IF('登録者一覧'!$F71&gt;=1,'登録者一覧'!F71))</f>
      </c>
      <c r="D67" s="16">
        <f>IF('登録者一覧'!$G71="","",IF('登録者一覧'!$G71&gt;=1,'登録者一覧'!G71))</f>
      </c>
      <c r="E67" s="15">
        <f>IF('登録者一覧'!$H71="","",IF('登録者一覧'!$H71&gt;=1,'登録者一覧'!H71))</f>
      </c>
      <c r="F67" s="15">
        <f>IF('登録者一覧'!$K71="","",IF('登録者一覧'!$K71&gt;=1,'登録者一覧'!K71))</f>
      </c>
      <c r="G67" s="16">
        <f>IF('登録者一覧'!$Q71="","",IF('登録者一覧'!$Q71&gt;=1,'登録者一覧'!O71))</f>
      </c>
      <c r="H67" s="15">
        <f>IF('登録者一覧'!$Q71="","",IF('登録者一覧'!$Q71&gt;=1,'登録者一覧'!Q71))</f>
      </c>
      <c r="I67" s="15">
        <f>IF('登録者一覧'!$S71="","",IF('登録者一覧'!$S71&gt;=1,'登録者一覧'!S71))</f>
      </c>
    </row>
    <row r="68" spans="1:9" ht="18" customHeight="1">
      <c r="A68" s="15">
        <f>IF(B68="","",IF(B68&gt;=1,'登録者一覧'!$D$3))</f>
      </c>
      <c r="B68" s="15">
        <f>IF('登録者一覧'!$B72="","",IF('登録者一覧'!$B72&gt;=1,'登録者一覧'!B72))</f>
      </c>
      <c r="C68" s="16">
        <f>IF('登録者一覧'!$F72="","",IF('登録者一覧'!$F72&gt;=1,'登録者一覧'!F72))</f>
      </c>
      <c r="D68" s="16">
        <f>IF('登録者一覧'!$G72="","",IF('登録者一覧'!$G72&gt;=1,'登録者一覧'!G72))</f>
      </c>
      <c r="E68" s="15">
        <f>IF('登録者一覧'!$H72="","",IF('登録者一覧'!$H72&gt;=1,'登録者一覧'!H72))</f>
      </c>
      <c r="F68" s="15">
        <f>IF('登録者一覧'!$K72="","",IF('登録者一覧'!$K72&gt;=1,'登録者一覧'!K72))</f>
      </c>
      <c r="G68" s="16">
        <f>IF('登録者一覧'!$Q72="","",IF('登録者一覧'!$Q72&gt;=1,'登録者一覧'!O72))</f>
      </c>
      <c r="H68" s="15">
        <f>IF('登録者一覧'!$Q72="","",IF('登録者一覧'!$Q72&gt;=1,'登録者一覧'!Q72))</f>
      </c>
      <c r="I68" s="15">
        <f>IF('登録者一覧'!$S72="","",IF('登録者一覧'!$S72&gt;=1,'登録者一覧'!S72))</f>
      </c>
    </row>
    <row r="69" spans="1:9" ht="18" customHeight="1">
      <c r="A69" s="15">
        <f>IF(B69="","",IF(B69&gt;=1,'登録者一覧'!$D$3))</f>
      </c>
      <c r="B69" s="15">
        <f>IF('登録者一覧'!$B73="","",IF('登録者一覧'!$B73&gt;=1,'登録者一覧'!B73))</f>
      </c>
      <c r="C69" s="16">
        <f>IF('登録者一覧'!$F73="","",IF('登録者一覧'!$F73&gt;=1,'登録者一覧'!F73))</f>
      </c>
      <c r="D69" s="16">
        <f>IF('登録者一覧'!$G73="","",IF('登録者一覧'!$G73&gt;=1,'登録者一覧'!G73))</f>
      </c>
      <c r="E69" s="15">
        <f>IF('登録者一覧'!$H73="","",IF('登録者一覧'!$H73&gt;=1,'登録者一覧'!H73))</f>
      </c>
      <c r="F69" s="15">
        <f>IF('登録者一覧'!$K73="","",IF('登録者一覧'!$K73&gt;=1,'登録者一覧'!K73))</f>
      </c>
      <c r="G69" s="16">
        <f>IF('登録者一覧'!$Q73="","",IF('登録者一覧'!$Q73&gt;=1,'登録者一覧'!O73))</f>
      </c>
      <c r="H69" s="15">
        <f>IF('登録者一覧'!$Q73="","",IF('登録者一覧'!$Q73&gt;=1,'登録者一覧'!Q73))</f>
      </c>
      <c r="I69" s="15">
        <f>IF('登録者一覧'!$S73="","",IF('登録者一覧'!$S73&gt;=1,'登録者一覧'!S73))</f>
      </c>
    </row>
    <row r="70" spans="1:9" ht="18" customHeight="1">
      <c r="A70" s="15">
        <f>IF(B70="","",IF(B70&gt;=1,'登録者一覧'!$D$3))</f>
      </c>
      <c r="B70" s="15">
        <f>IF('登録者一覧'!$B74="","",IF('登録者一覧'!$B74&gt;=1,'登録者一覧'!B74))</f>
      </c>
      <c r="C70" s="16">
        <f>IF('登録者一覧'!$F74="","",IF('登録者一覧'!$F74&gt;=1,'登録者一覧'!F74))</f>
      </c>
      <c r="D70" s="16">
        <f>IF('登録者一覧'!$G74="","",IF('登録者一覧'!$G74&gt;=1,'登録者一覧'!G74))</f>
      </c>
      <c r="E70" s="15">
        <f>IF('登録者一覧'!$H74="","",IF('登録者一覧'!$H74&gt;=1,'登録者一覧'!H74))</f>
      </c>
      <c r="F70" s="15">
        <f>IF('登録者一覧'!$K74="","",IF('登録者一覧'!$K74&gt;=1,'登録者一覧'!K74))</f>
      </c>
      <c r="G70" s="16">
        <f>IF('登録者一覧'!$Q74="","",IF('登録者一覧'!$Q74&gt;=1,'登録者一覧'!O74))</f>
      </c>
      <c r="H70" s="15">
        <f>IF('登録者一覧'!$Q74="","",IF('登録者一覧'!$Q74&gt;=1,'登録者一覧'!Q74))</f>
      </c>
      <c r="I70" s="15">
        <f>IF('登録者一覧'!$S74="","",IF('登録者一覧'!$S74&gt;=1,'登録者一覧'!S74))</f>
      </c>
    </row>
    <row r="71" spans="1:9" ht="18" customHeight="1">
      <c r="A71" s="15">
        <f>IF(B71="","",IF(B71&gt;=1,'登録者一覧'!$D$3))</f>
      </c>
      <c r="B71" s="15">
        <f>IF('登録者一覧'!$B75="","",IF('登録者一覧'!$B75&gt;=1,'登録者一覧'!B75))</f>
      </c>
      <c r="C71" s="16">
        <f>IF('登録者一覧'!$F75="","",IF('登録者一覧'!$F75&gt;=1,'登録者一覧'!F75))</f>
      </c>
      <c r="D71" s="16">
        <f>IF('登録者一覧'!$G75="","",IF('登録者一覧'!$G75&gt;=1,'登録者一覧'!G75))</f>
      </c>
      <c r="E71" s="15">
        <f>IF('登録者一覧'!$H75="","",IF('登録者一覧'!$H75&gt;=1,'登録者一覧'!H75))</f>
      </c>
      <c r="F71" s="15">
        <f>IF('登録者一覧'!$K75="","",IF('登録者一覧'!$K75&gt;=1,'登録者一覧'!K75))</f>
      </c>
      <c r="G71" s="16">
        <f>IF('登録者一覧'!$Q75="","",IF('登録者一覧'!$Q75&gt;=1,'登録者一覧'!O75))</f>
      </c>
      <c r="H71" s="15">
        <f>IF('登録者一覧'!$Q75="","",IF('登録者一覧'!$Q75&gt;=1,'登録者一覧'!Q75))</f>
      </c>
      <c r="I71" s="15">
        <f>IF('登録者一覧'!$S75="","",IF('登録者一覧'!$S75&gt;=1,'登録者一覧'!S75))</f>
      </c>
    </row>
    <row r="72" spans="1:9" ht="18" customHeight="1">
      <c r="A72" s="15">
        <f>IF(B72="","",IF(B72&gt;=1,'登録者一覧'!$D$3))</f>
      </c>
      <c r="B72" s="15">
        <f>IF('登録者一覧'!$B76="","",IF('登録者一覧'!$B76&gt;=1,'登録者一覧'!B76))</f>
      </c>
      <c r="C72" s="16">
        <f>IF('登録者一覧'!$F76="","",IF('登録者一覧'!$F76&gt;=1,'登録者一覧'!F76))</f>
      </c>
      <c r="D72" s="16">
        <f>IF('登録者一覧'!$G76="","",IF('登録者一覧'!$G76&gt;=1,'登録者一覧'!G76))</f>
      </c>
      <c r="E72" s="15">
        <f>IF('登録者一覧'!$H76="","",IF('登録者一覧'!$H76&gt;=1,'登録者一覧'!H76))</f>
      </c>
      <c r="F72" s="15">
        <f>IF('登録者一覧'!$K76="","",IF('登録者一覧'!$K76&gt;=1,'登録者一覧'!K76))</f>
      </c>
      <c r="G72" s="16">
        <f>IF('登録者一覧'!$Q76="","",IF('登録者一覧'!$Q76&gt;=1,'登録者一覧'!O76))</f>
      </c>
      <c r="H72" s="15">
        <f>IF('登録者一覧'!$Q76="","",IF('登録者一覧'!$Q76&gt;=1,'登録者一覧'!Q76))</f>
      </c>
      <c r="I72" s="15">
        <f>IF('登録者一覧'!$S76="","",IF('登録者一覧'!$S76&gt;=1,'登録者一覧'!S76))</f>
      </c>
    </row>
    <row r="73" spans="1:9" ht="18" customHeight="1">
      <c r="A73" s="15">
        <f>IF(B73="","",IF(B73&gt;=1,'登録者一覧'!$D$3))</f>
      </c>
      <c r="B73" s="15">
        <f>IF('登録者一覧'!$B77="","",IF('登録者一覧'!$B77&gt;=1,'登録者一覧'!B77))</f>
      </c>
      <c r="C73" s="16">
        <f>IF('登録者一覧'!$F77="","",IF('登録者一覧'!$F77&gt;=1,'登録者一覧'!F77))</f>
      </c>
      <c r="D73" s="16">
        <f>IF('登録者一覧'!$G77="","",IF('登録者一覧'!$G77&gt;=1,'登録者一覧'!G77))</f>
      </c>
      <c r="E73" s="15">
        <f>IF('登録者一覧'!$H77="","",IF('登録者一覧'!$H77&gt;=1,'登録者一覧'!H77))</f>
      </c>
      <c r="F73" s="15">
        <f>IF('登録者一覧'!$K77="","",IF('登録者一覧'!$K77&gt;=1,'登録者一覧'!K77))</f>
      </c>
      <c r="G73" s="16">
        <f>IF('登録者一覧'!$Q77="","",IF('登録者一覧'!$Q77&gt;=1,'登録者一覧'!O77))</f>
      </c>
      <c r="H73" s="15">
        <f>IF('登録者一覧'!$Q77="","",IF('登録者一覧'!$Q77&gt;=1,'登録者一覧'!Q77))</f>
      </c>
      <c r="I73" s="15">
        <f>IF('登録者一覧'!$S77="","",IF('登録者一覧'!$S77&gt;=1,'登録者一覧'!S77))</f>
      </c>
    </row>
    <row r="74" spans="1:9" ht="18" customHeight="1">
      <c r="A74" s="15">
        <f>IF(B74="","",IF(B74&gt;=1,'登録者一覧'!$D$3))</f>
      </c>
      <c r="B74" s="15">
        <f>IF('登録者一覧'!$B78="","",IF('登録者一覧'!$B78&gt;=1,'登録者一覧'!B78))</f>
      </c>
      <c r="C74" s="16">
        <f>IF('登録者一覧'!$F78="","",IF('登録者一覧'!$F78&gt;=1,'登録者一覧'!F78))</f>
      </c>
      <c r="D74" s="16">
        <f>IF('登録者一覧'!$G78="","",IF('登録者一覧'!$G78&gt;=1,'登録者一覧'!G78))</f>
      </c>
      <c r="E74" s="15">
        <f>IF('登録者一覧'!$H78="","",IF('登録者一覧'!$H78&gt;=1,'登録者一覧'!H78))</f>
      </c>
      <c r="F74" s="15">
        <f>IF('登録者一覧'!$K78="","",IF('登録者一覧'!$K78&gt;=1,'登録者一覧'!K78))</f>
      </c>
      <c r="G74" s="16">
        <f>IF('登録者一覧'!$Q78="","",IF('登録者一覧'!$Q78&gt;=1,'登録者一覧'!O78))</f>
      </c>
      <c r="H74" s="15">
        <f>IF('登録者一覧'!$Q78="","",IF('登録者一覧'!$Q78&gt;=1,'登録者一覧'!Q78))</f>
      </c>
      <c r="I74" s="15">
        <f>IF('登録者一覧'!$S78="","",IF('登録者一覧'!$S78&gt;=1,'登録者一覧'!S78))</f>
      </c>
    </row>
    <row r="75" spans="1:9" ht="18" customHeight="1">
      <c r="A75" s="15">
        <f>IF(B75="","",IF(B75&gt;=1,'登録者一覧'!$D$3))</f>
      </c>
      <c r="B75" s="15">
        <f>IF('登録者一覧'!$B79="","",IF('登録者一覧'!$B79&gt;=1,'登録者一覧'!B79))</f>
      </c>
      <c r="C75" s="16">
        <f>IF('登録者一覧'!$F79="","",IF('登録者一覧'!$F79&gt;=1,'登録者一覧'!F79))</f>
      </c>
      <c r="D75" s="16">
        <f>IF('登録者一覧'!$G79="","",IF('登録者一覧'!$G79&gt;=1,'登録者一覧'!G79))</f>
      </c>
      <c r="E75" s="15">
        <f>IF('登録者一覧'!$H79="","",IF('登録者一覧'!$H79&gt;=1,'登録者一覧'!H79))</f>
      </c>
      <c r="F75" s="15">
        <f>IF('登録者一覧'!$K79="","",IF('登録者一覧'!$K79&gt;=1,'登録者一覧'!K79))</f>
      </c>
      <c r="G75" s="16">
        <f>IF('登録者一覧'!$Q79="","",IF('登録者一覧'!$Q79&gt;=1,'登録者一覧'!O79))</f>
      </c>
      <c r="H75" s="15">
        <f>IF('登録者一覧'!$Q79="","",IF('登録者一覧'!$Q79&gt;=1,'登録者一覧'!Q79))</f>
      </c>
      <c r="I75" s="15">
        <f>IF('登録者一覧'!$S79="","",IF('登録者一覧'!$S79&gt;=1,'登録者一覧'!S79))</f>
      </c>
    </row>
    <row r="76" spans="1:9" ht="18" customHeight="1">
      <c r="A76" s="15">
        <f>IF(B76="","",IF(B76&gt;=1,'登録者一覧'!$D$3))</f>
      </c>
      <c r="B76" s="15">
        <f>IF('登録者一覧'!$B80="","",IF('登録者一覧'!$B80&gt;=1,'登録者一覧'!B80))</f>
      </c>
      <c r="C76" s="16">
        <f>IF('登録者一覧'!$F80="","",IF('登録者一覧'!$F80&gt;=1,'登録者一覧'!F80))</f>
      </c>
      <c r="D76" s="16">
        <f>IF('登録者一覧'!$G80="","",IF('登録者一覧'!$G80&gt;=1,'登録者一覧'!G80))</f>
      </c>
      <c r="E76" s="15">
        <f>IF('登録者一覧'!$H80="","",IF('登録者一覧'!$H80&gt;=1,'登録者一覧'!H80))</f>
      </c>
      <c r="F76" s="15">
        <f>IF('登録者一覧'!$K80="","",IF('登録者一覧'!$K80&gt;=1,'登録者一覧'!K80))</f>
      </c>
      <c r="G76" s="16">
        <f>IF('登録者一覧'!$Q80="","",IF('登録者一覧'!$Q80&gt;=1,'登録者一覧'!O80))</f>
      </c>
      <c r="H76" s="15">
        <f>IF('登録者一覧'!$Q80="","",IF('登録者一覧'!$Q80&gt;=1,'登録者一覧'!Q80))</f>
      </c>
      <c r="I76" s="15">
        <f>IF('登録者一覧'!$S80="","",IF('登録者一覧'!$S80&gt;=1,'登録者一覧'!S80))</f>
      </c>
    </row>
    <row r="77" spans="1:9" ht="18" customHeight="1">
      <c r="A77" s="15">
        <f>IF(B77="","",IF(B77&gt;=1,'登録者一覧'!$D$3))</f>
      </c>
      <c r="B77" s="15">
        <f>IF('登録者一覧'!$B81="","",IF('登録者一覧'!$B81&gt;=1,'登録者一覧'!B81))</f>
      </c>
      <c r="C77" s="16">
        <f>IF('登録者一覧'!$F81="","",IF('登録者一覧'!$F81&gt;=1,'登録者一覧'!F81))</f>
      </c>
      <c r="D77" s="16">
        <f>IF('登録者一覧'!$G81="","",IF('登録者一覧'!$G81&gt;=1,'登録者一覧'!G81))</f>
      </c>
      <c r="E77" s="15">
        <f>IF('登録者一覧'!$H81="","",IF('登録者一覧'!$H81&gt;=1,'登録者一覧'!H81))</f>
      </c>
      <c r="F77" s="15">
        <f>IF('登録者一覧'!$K81="","",IF('登録者一覧'!$K81&gt;=1,'登録者一覧'!K81))</f>
      </c>
      <c r="G77" s="16">
        <f>IF('登録者一覧'!$Q81="","",IF('登録者一覧'!$Q81&gt;=1,'登録者一覧'!O81))</f>
      </c>
      <c r="H77" s="15">
        <f>IF('登録者一覧'!$Q81="","",IF('登録者一覧'!$Q81&gt;=1,'登録者一覧'!Q81))</f>
      </c>
      <c r="I77" s="15">
        <f>IF('登録者一覧'!$S81="","",IF('登録者一覧'!$S81&gt;=1,'登録者一覧'!S81))</f>
      </c>
    </row>
    <row r="78" spans="1:9" ht="18" customHeight="1">
      <c r="A78" s="15">
        <f>IF(B78="","",IF(B78&gt;=1,'登録者一覧'!$D$3))</f>
      </c>
      <c r="B78" s="15">
        <f>IF('登録者一覧'!$B82="","",IF('登録者一覧'!$B82&gt;=1,'登録者一覧'!B82))</f>
      </c>
      <c r="C78" s="16">
        <f>IF('登録者一覧'!$F82="","",IF('登録者一覧'!$F82&gt;=1,'登録者一覧'!F82))</f>
      </c>
      <c r="D78" s="16">
        <f>IF('登録者一覧'!$G82="","",IF('登録者一覧'!$G82&gt;=1,'登録者一覧'!G82))</f>
      </c>
      <c r="E78" s="15">
        <f>IF('登録者一覧'!$H82="","",IF('登録者一覧'!$H82&gt;=1,'登録者一覧'!H82))</f>
      </c>
      <c r="F78" s="15">
        <f>IF('登録者一覧'!$K82="","",IF('登録者一覧'!$K82&gt;=1,'登録者一覧'!K82))</f>
      </c>
      <c r="G78" s="16">
        <f>IF('登録者一覧'!$Q82="","",IF('登録者一覧'!$Q82&gt;=1,'登録者一覧'!O82))</f>
      </c>
      <c r="H78" s="15">
        <f>IF('登録者一覧'!$Q82="","",IF('登録者一覧'!$Q82&gt;=1,'登録者一覧'!Q82))</f>
      </c>
      <c r="I78" s="15">
        <f>IF('登録者一覧'!$S82="","",IF('登録者一覧'!$S82&gt;=1,'登録者一覧'!S82))</f>
      </c>
    </row>
    <row r="79" spans="1:9" ht="18" customHeight="1">
      <c r="A79" s="15">
        <f>IF(B79="","",IF(B79&gt;=1,'登録者一覧'!$D$3))</f>
      </c>
      <c r="B79" s="15">
        <f>IF('登録者一覧'!$B83="","",IF('登録者一覧'!$B83&gt;=1,'登録者一覧'!B83))</f>
      </c>
      <c r="C79" s="16">
        <f>IF('登録者一覧'!$F83="","",IF('登録者一覧'!$F83&gt;=1,'登録者一覧'!F83))</f>
      </c>
      <c r="D79" s="16">
        <f>IF('登録者一覧'!$G83="","",IF('登録者一覧'!$G83&gt;=1,'登録者一覧'!G83))</f>
      </c>
      <c r="E79" s="15">
        <f>IF('登録者一覧'!$H83="","",IF('登録者一覧'!$H83&gt;=1,'登録者一覧'!H83))</f>
      </c>
      <c r="F79" s="15">
        <f>IF('登録者一覧'!$K83="","",IF('登録者一覧'!$K83&gt;=1,'登録者一覧'!K83))</f>
      </c>
      <c r="G79" s="16">
        <f>IF('登録者一覧'!$Q83="","",IF('登録者一覧'!$Q83&gt;=1,'登録者一覧'!O83))</f>
      </c>
      <c r="H79" s="15">
        <f>IF('登録者一覧'!$Q83="","",IF('登録者一覧'!$Q83&gt;=1,'登録者一覧'!Q83))</f>
      </c>
      <c r="I79" s="15">
        <f>IF('登録者一覧'!$S83="","",IF('登録者一覧'!$S83&gt;=1,'登録者一覧'!S83))</f>
      </c>
    </row>
    <row r="80" spans="1:9" ht="18" customHeight="1">
      <c r="A80" s="15">
        <f>IF(B80="","",IF(B80&gt;=1,'登録者一覧'!$D$3))</f>
      </c>
      <c r="B80" s="15">
        <f>IF('登録者一覧'!$B84="","",IF('登録者一覧'!$B84&gt;=1,'登録者一覧'!B84))</f>
      </c>
      <c r="C80" s="16">
        <f>IF('登録者一覧'!$F84="","",IF('登録者一覧'!$F84&gt;=1,'登録者一覧'!F84))</f>
      </c>
      <c r="D80" s="16">
        <f>IF('登録者一覧'!$G84="","",IF('登録者一覧'!$G84&gt;=1,'登録者一覧'!G84))</f>
      </c>
      <c r="E80" s="15">
        <f>IF('登録者一覧'!$H84="","",IF('登録者一覧'!$H84&gt;=1,'登録者一覧'!H84))</f>
      </c>
      <c r="F80" s="15">
        <f>IF('登録者一覧'!$K84="","",IF('登録者一覧'!$K84&gt;=1,'登録者一覧'!K84))</f>
      </c>
      <c r="G80" s="16">
        <f>IF('登録者一覧'!$Q84="","",IF('登録者一覧'!$Q84&gt;=1,'登録者一覧'!O84))</f>
      </c>
      <c r="H80" s="15">
        <f>IF('登録者一覧'!$Q84="","",IF('登録者一覧'!$Q84&gt;=1,'登録者一覧'!Q84))</f>
      </c>
      <c r="I80" s="15">
        <f>IF('登録者一覧'!$S84="","",IF('登録者一覧'!$S84&gt;=1,'登録者一覧'!S84))</f>
      </c>
    </row>
    <row r="81" spans="1:9" ht="18" customHeight="1">
      <c r="A81" s="15">
        <f>IF(B81="","",IF(B81&gt;=1,'登録者一覧'!$D$3))</f>
      </c>
      <c r="B81" s="15">
        <f>IF('登録者一覧'!$B85="","",IF('登録者一覧'!$B85&gt;=1,'登録者一覧'!B85))</f>
      </c>
      <c r="C81" s="16">
        <f>IF('登録者一覧'!$F85="","",IF('登録者一覧'!$F85&gt;=1,'登録者一覧'!F85))</f>
      </c>
      <c r="D81" s="16">
        <f>IF('登録者一覧'!$G85="","",IF('登録者一覧'!$G85&gt;=1,'登録者一覧'!G85))</f>
      </c>
      <c r="E81" s="15">
        <f>IF('登録者一覧'!$H85="","",IF('登録者一覧'!$H85&gt;=1,'登録者一覧'!H85))</f>
      </c>
      <c r="F81" s="15">
        <f>IF('登録者一覧'!$K85="","",IF('登録者一覧'!$K85&gt;=1,'登録者一覧'!K85))</f>
      </c>
      <c r="G81" s="16">
        <f>IF('登録者一覧'!$Q85="","",IF('登録者一覧'!$Q85&gt;=1,'登録者一覧'!O85))</f>
      </c>
      <c r="H81" s="15">
        <f>IF('登録者一覧'!$Q85="","",IF('登録者一覧'!$Q85&gt;=1,'登録者一覧'!Q85))</f>
      </c>
      <c r="I81" s="15">
        <f>IF('登録者一覧'!$S85="","",IF('登録者一覧'!$S85&gt;=1,'登録者一覧'!S85))</f>
      </c>
    </row>
    <row r="82" spans="1:9" ht="18" customHeight="1">
      <c r="A82" s="15">
        <f>IF(B82="","",IF(B82&gt;=1,'登録者一覧'!$D$3))</f>
      </c>
      <c r="B82" s="15">
        <f>IF('登録者一覧'!$B86="","",IF('登録者一覧'!$B86&gt;=1,'登録者一覧'!B86))</f>
      </c>
      <c r="C82" s="16">
        <f>IF('登録者一覧'!$F86="","",IF('登録者一覧'!$F86&gt;=1,'登録者一覧'!F86))</f>
      </c>
      <c r="D82" s="16">
        <f>IF('登録者一覧'!$G86="","",IF('登録者一覧'!$G86&gt;=1,'登録者一覧'!G86))</f>
      </c>
      <c r="E82" s="15">
        <f>IF('登録者一覧'!$H86="","",IF('登録者一覧'!$H86&gt;=1,'登録者一覧'!H86))</f>
      </c>
      <c r="F82" s="15">
        <f>IF('登録者一覧'!$K86="","",IF('登録者一覧'!$K86&gt;=1,'登録者一覧'!K86))</f>
      </c>
      <c r="G82" s="16">
        <f>IF('登録者一覧'!$Q86="","",IF('登録者一覧'!$Q86&gt;=1,'登録者一覧'!O86))</f>
      </c>
      <c r="H82" s="15">
        <f>IF('登録者一覧'!$Q86="","",IF('登録者一覧'!$Q86&gt;=1,'登録者一覧'!Q86))</f>
      </c>
      <c r="I82" s="15">
        <f>IF('登録者一覧'!$S86="","",IF('登録者一覧'!$S86&gt;=1,'登録者一覧'!S86))</f>
      </c>
    </row>
    <row r="83" spans="1:9" ht="18" customHeight="1">
      <c r="A83" s="15">
        <f>IF(B83="","",IF(B83&gt;=1,'登録者一覧'!$D$3))</f>
      </c>
      <c r="B83" s="15">
        <f>IF('登録者一覧'!$B87="","",IF('登録者一覧'!$B87&gt;=1,'登録者一覧'!B87))</f>
      </c>
      <c r="C83" s="16">
        <f>IF('登録者一覧'!$F87="","",IF('登録者一覧'!$F87&gt;=1,'登録者一覧'!F87))</f>
      </c>
      <c r="D83" s="16">
        <f>IF('登録者一覧'!$G87="","",IF('登録者一覧'!$G87&gt;=1,'登録者一覧'!G87))</f>
      </c>
      <c r="E83" s="15">
        <f>IF('登録者一覧'!$H87="","",IF('登録者一覧'!$H87&gt;=1,'登録者一覧'!H87))</f>
      </c>
      <c r="F83" s="15">
        <f>IF('登録者一覧'!$K87="","",IF('登録者一覧'!$K87&gt;=1,'登録者一覧'!K87))</f>
      </c>
      <c r="G83" s="16">
        <f>IF('登録者一覧'!$Q87="","",IF('登録者一覧'!$Q87&gt;=1,'登録者一覧'!O87))</f>
      </c>
      <c r="H83" s="15">
        <f>IF('登録者一覧'!$Q87="","",IF('登録者一覧'!$Q87&gt;=1,'登録者一覧'!Q87))</f>
      </c>
      <c r="I83" s="15">
        <f>IF('登録者一覧'!$S87="","",IF('登録者一覧'!$S87&gt;=1,'登録者一覧'!S87))</f>
      </c>
    </row>
    <row r="84" spans="1:9" ht="18" customHeight="1">
      <c r="A84" s="15">
        <f>IF(B84="","",IF(B84&gt;=1,'登録者一覧'!$D$3))</f>
      </c>
      <c r="B84" s="15">
        <f>IF('登録者一覧'!$B88="","",IF('登録者一覧'!$B88&gt;=1,'登録者一覧'!B88))</f>
      </c>
      <c r="C84" s="16">
        <f>IF('登録者一覧'!$F88="","",IF('登録者一覧'!$F88&gt;=1,'登録者一覧'!F88))</f>
      </c>
      <c r="D84" s="16">
        <f>IF('登録者一覧'!$G88="","",IF('登録者一覧'!$G88&gt;=1,'登録者一覧'!G88))</f>
      </c>
      <c r="E84" s="15">
        <f>IF('登録者一覧'!$H88="","",IF('登録者一覧'!$H88&gt;=1,'登録者一覧'!H88))</f>
      </c>
      <c r="F84" s="15">
        <f>IF('登録者一覧'!$K88="","",IF('登録者一覧'!$K88&gt;=1,'登録者一覧'!K88))</f>
      </c>
      <c r="G84" s="16">
        <f>IF('登録者一覧'!$Q88="","",IF('登録者一覧'!$Q88&gt;=1,'登録者一覧'!O88))</f>
      </c>
      <c r="H84" s="15">
        <f>IF('登録者一覧'!$Q88="","",IF('登録者一覧'!$Q88&gt;=1,'登録者一覧'!Q88))</f>
      </c>
      <c r="I84" s="15">
        <f>IF('登録者一覧'!$S88="","",IF('登録者一覧'!$S88&gt;=1,'登録者一覧'!S88))</f>
      </c>
    </row>
    <row r="85" spans="1:9" ht="18" customHeight="1">
      <c r="A85" s="15">
        <f>IF(B85="","",IF(B85&gt;=1,'登録者一覧'!$D$3))</f>
      </c>
      <c r="B85" s="15">
        <f>IF('登録者一覧'!$B89="","",IF('登録者一覧'!$B89&gt;=1,'登録者一覧'!B89))</f>
      </c>
      <c r="C85" s="16">
        <f>IF('登録者一覧'!$F89="","",IF('登録者一覧'!$F89&gt;=1,'登録者一覧'!F89))</f>
      </c>
      <c r="D85" s="16">
        <f>IF('登録者一覧'!$G89="","",IF('登録者一覧'!$G89&gt;=1,'登録者一覧'!G89))</f>
      </c>
      <c r="E85" s="15">
        <f>IF('登録者一覧'!$H89="","",IF('登録者一覧'!$H89&gt;=1,'登録者一覧'!H89))</f>
      </c>
      <c r="F85" s="15">
        <f>IF('登録者一覧'!$K89="","",IF('登録者一覧'!$K89&gt;=1,'登録者一覧'!K89))</f>
      </c>
      <c r="G85" s="16">
        <f>IF('登録者一覧'!$Q89="","",IF('登録者一覧'!$Q89&gt;=1,'登録者一覧'!O89))</f>
      </c>
      <c r="H85" s="15">
        <f>IF('登録者一覧'!$Q89="","",IF('登録者一覧'!$Q89&gt;=1,'登録者一覧'!Q89))</f>
      </c>
      <c r="I85" s="15">
        <f>IF('登録者一覧'!$S89="","",IF('登録者一覧'!$S89&gt;=1,'登録者一覧'!S89))</f>
      </c>
    </row>
    <row r="86" spans="1:9" ht="18" customHeight="1">
      <c r="A86" s="15">
        <f>IF(B86="","",IF(B86&gt;=1,'登録者一覧'!$D$3))</f>
      </c>
      <c r="B86" s="15">
        <f>IF('登録者一覧'!$B90="","",IF('登録者一覧'!$B90&gt;=1,'登録者一覧'!B90))</f>
      </c>
      <c r="C86" s="16">
        <f>IF('登録者一覧'!$F90="","",IF('登録者一覧'!$F90&gt;=1,'登録者一覧'!F90))</f>
      </c>
      <c r="D86" s="16">
        <f>IF('登録者一覧'!$G90="","",IF('登録者一覧'!$G90&gt;=1,'登録者一覧'!G90))</f>
      </c>
      <c r="E86" s="15">
        <f>IF('登録者一覧'!$H90="","",IF('登録者一覧'!$H90&gt;=1,'登録者一覧'!H90))</f>
      </c>
      <c r="F86" s="15">
        <f>IF('登録者一覧'!$K90="","",IF('登録者一覧'!$K90&gt;=1,'登録者一覧'!K90))</f>
      </c>
      <c r="G86" s="16">
        <f>IF('登録者一覧'!$Q90="","",IF('登録者一覧'!$Q90&gt;=1,'登録者一覧'!O90))</f>
      </c>
      <c r="H86" s="15">
        <f>IF('登録者一覧'!$Q90="","",IF('登録者一覧'!$Q90&gt;=1,'登録者一覧'!Q90))</f>
      </c>
      <c r="I86" s="15">
        <f>IF('登録者一覧'!$S90="","",IF('登録者一覧'!$S90&gt;=1,'登録者一覧'!S90))</f>
      </c>
    </row>
    <row r="87" spans="1:9" ht="18" customHeight="1">
      <c r="A87" s="15">
        <f>IF(B87="","",IF(B87&gt;=1,'登録者一覧'!$D$3))</f>
      </c>
      <c r="B87" s="15">
        <f>IF('登録者一覧'!$B91="","",IF('登録者一覧'!$B91&gt;=1,'登録者一覧'!B91))</f>
      </c>
      <c r="C87" s="16">
        <f>IF('登録者一覧'!$F91="","",IF('登録者一覧'!$F91&gt;=1,'登録者一覧'!F91))</f>
      </c>
      <c r="D87" s="16">
        <f>IF('登録者一覧'!$G91="","",IF('登録者一覧'!$G91&gt;=1,'登録者一覧'!G91))</f>
      </c>
      <c r="E87" s="15">
        <f>IF('登録者一覧'!$H91="","",IF('登録者一覧'!$H91&gt;=1,'登録者一覧'!H91))</f>
      </c>
      <c r="F87" s="15">
        <f>IF('登録者一覧'!$K91="","",IF('登録者一覧'!$K91&gt;=1,'登録者一覧'!K91))</f>
      </c>
      <c r="G87" s="16">
        <f>IF('登録者一覧'!$Q91="","",IF('登録者一覧'!$Q91&gt;=1,'登録者一覧'!O91))</f>
      </c>
      <c r="H87" s="15">
        <f>IF('登録者一覧'!$Q91="","",IF('登録者一覧'!$Q91&gt;=1,'登録者一覧'!Q91))</f>
      </c>
      <c r="I87" s="15">
        <f>IF('登録者一覧'!$S91="","",IF('登録者一覧'!$S91&gt;=1,'登録者一覧'!S91))</f>
      </c>
    </row>
    <row r="88" spans="1:9" ht="18" customHeight="1">
      <c r="A88" s="15">
        <f>IF(B88="","",IF(B88&gt;=1,'登録者一覧'!$D$3))</f>
      </c>
      <c r="B88" s="15">
        <f>IF('登録者一覧'!$B92="","",IF('登録者一覧'!$B92&gt;=1,'登録者一覧'!B92))</f>
      </c>
      <c r="C88" s="16">
        <f>IF('登録者一覧'!$F92="","",IF('登録者一覧'!$F92&gt;=1,'登録者一覧'!F92))</f>
      </c>
      <c r="D88" s="16">
        <f>IF('登録者一覧'!$G92="","",IF('登録者一覧'!$G92&gt;=1,'登録者一覧'!G92))</f>
      </c>
      <c r="E88" s="15">
        <f>IF('登録者一覧'!$H92="","",IF('登録者一覧'!$H92&gt;=1,'登録者一覧'!H92))</f>
      </c>
      <c r="F88" s="15">
        <f>IF('登録者一覧'!$K92="","",IF('登録者一覧'!$K92&gt;=1,'登録者一覧'!K92))</f>
      </c>
      <c r="G88" s="16">
        <f>IF('登録者一覧'!$Q92="","",IF('登録者一覧'!$Q92&gt;=1,'登録者一覧'!O92))</f>
      </c>
      <c r="H88" s="15">
        <f>IF('登録者一覧'!$Q92="","",IF('登録者一覧'!$Q92&gt;=1,'登録者一覧'!Q92))</f>
      </c>
      <c r="I88" s="15">
        <f>IF('登録者一覧'!$S92="","",IF('登録者一覧'!$S92&gt;=1,'登録者一覧'!S92))</f>
      </c>
    </row>
    <row r="89" spans="1:9" ht="18" customHeight="1">
      <c r="A89" s="15">
        <f>IF(B89="","",IF(B89&gt;=1,'登録者一覧'!$D$3))</f>
      </c>
      <c r="B89" s="15">
        <f>IF('登録者一覧'!$B93="","",IF('登録者一覧'!$B93&gt;=1,'登録者一覧'!B93))</f>
      </c>
      <c r="C89" s="16">
        <f>IF('登録者一覧'!$F93="","",IF('登録者一覧'!$F93&gt;=1,'登録者一覧'!F93))</f>
      </c>
      <c r="D89" s="16">
        <f>IF('登録者一覧'!$G93="","",IF('登録者一覧'!$G93&gt;=1,'登録者一覧'!G93))</f>
      </c>
      <c r="E89" s="15">
        <f>IF('登録者一覧'!$H93="","",IF('登録者一覧'!$H93&gt;=1,'登録者一覧'!H93))</f>
      </c>
      <c r="F89" s="15">
        <f>IF('登録者一覧'!$K93="","",IF('登録者一覧'!$K93&gt;=1,'登録者一覧'!K93))</f>
      </c>
      <c r="G89" s="16">
        <f>IF('登録者一覧'!$Q93="","",IF('登録者一覧'!$Q93&gt;=1,'登録者一覧'!O93))</f>
      </c>
      <c r="H89" s="15">
        <f>IF('登録者一覧'!$Q93="","",IF('登録者一覧'!$Q93&gt;=1,'登録者一覧'!Q93))</f>
      </c>
      <c r="I89" s="15">
        <f>IF('登録者一覧'!$S93="","",IF('登録者一覧'!$S93&gt;=1,'登録者一覧'!S93))</f>
      </c>
    </row>
    <row r="90" spans="1:9" ht="18" customHeight="1">
      <c r="A90" s="15">
        <f>IF(B90="","",IF(B90&gt;=1,'登録者一覧'!$D$3))</f>
      </c>
      <c r="B90" s="15">
        <f>IF('登録者一覧'!$B94="","",IF('登録者一覧'!$B94&gt;=1,'登録者一覧'!B94))</f>
      </c>
      <c r="C90" s="16">
        <f>IF('登録者一覧'!$F94="","",IF('登録者一覧'!$F94&gt;=1,'登録者一覧'!F94))</f>
      </c>
      <c r="D90" s="16">
        <f>IF('登録者一覧'!$G94="","",IF('登録者一覧'!$G94&gt;=1,'登録者一覧'!G94))</f>
      </c>
      <c r="E90" s="15">
        <f>IF('登録者一覧'!$H94="","",IF('登録者一覧'!$H94&gt;=1,'登録者一覧'!H94))</f>
      </c>
      <c r="F90" s="15">
        <f>IF('登録者一覧'!$K94="","",IF('登録者一覧'!$K94&gt;=1,'登録者一覧'!K94))</f>
      </c>
      <c r="G90" s="16">
        <f>IF('登録者一覧'!$Q94="","",IF('登録者一覧'!$Q94&gt;=1,'登録者一覧'!O94))</f>
      </c>
      <c r="H90" s="15">
        <f>IF('登録者一覧'!$Q94="","",IF('登録者一覧'!$Q94&gt;=1,'登録者一覧'!Q94))</f>
      </c>
      <c r="I90" s="15">
        <f>IF('登録者一覧'!$S94="","",IF('登録者一覧'!$S94&gt;=1,'登録者一覧'!S94))</f>
      </c>
    </row>
    <row r="91" spans="1:9" ht="18" customHeight="1">
      <c r="A91" s="15">
        <f>IF(B91="","",IF(B91&gt;=1,'登録者一覧'!$D$3))</f>
      </c>
      <c r="B91" s="15">
        <f>IF('登録者一覧'!$B95="","",IF('登録者一覧'!$B95&gt;=1,'登録者一覧'!B95))</f>
      </c>
      <c r="C91" s="16">
        <f>IF('登録者一覧'!$F95="","",IF('登録者一覧'!$F95&gt;=1,'登録者一覧'!F95))</f>
      </c>
      <c r="D91" s="16">
        <f>IF('登録者一覧'!$G95="","",IF('登録者一覧'!$G95&gt;=1,'登録者一覧'!G95))</f>
      </c>
      <c r="E91" s="15">
        <f>IF('登録者一覧'!$H95="","",IF('登録者一覧'!$H95&gt;=1,'登録者一覧'!H95))</f>
      </c>
      <c r="F91" s="15">
        <f>IF('登録者一覧'!$K95="","",IF('登録者一覧'!$K95&gt;=1,'登録者一覧'!K95))</f>
      </c>
      <c r="G91" s="16">
        <f>IF('登録者一覧'!$Q95="","",IF('登録者一覧'!$Q95&gt;=1,'登録者一覧'!O95))</f>
      </c>
      <c r="H91" s="15">
        <f>IF('登録者一覧'!$Q95="","",IF('登録者一覧'!$Q95&gt;=1,'登録者一覧'!Q95))</f>
      </c>
      <c r="I91" s="15">
        <f>IF('登録者一覧'!$S95="","",IF('登録者一覧'!$S95&gt;=1,'登録者一覧'!S95))</f>
      </c>
    </row>
    <row r="92" spans="1:9" ht="18" customHeight="1">
      <c r="A92" s="15">
        <f>IF(B92="","",IF(B92&gt;=1,'登録者一覧'!$D$3))</f>
      </c>
      <c r="B92" s="15">
        <f>IF('登録者一覧'!$B96="","",IF('登録者一覧'!$B96&gt;=1,'登録者一覧'!B96))</f>
      </c>
      <c r="C92" s="16">
        <f>IF('登録者一覧'!$F96="","",IF('登録者一覧'!$F96&gt;=1,'登録者一覧'!F96))</f>
      </c>
      <c r="D92" s="16">
        <f>IF('登録者一覧'!$G96="","",IF('登録者一覧'!$G96&gt;=1,'登録者一覧'!G96))</f>
      </c>
      <c r="E92" s="15">
        <f>IF('登録者一覧'!$H96="","",IF('登録者一覧'!$H96&gt;=1,'登録者一覧'!H96))</f>
      </c>
      <c r="F92" s="15">
        <f>IF('登録者一覧'!$K96="","",IF('登録者一覧'!$K96&gt;=1,'登録者一覧'!K96))</f>
      </c>
      <c r="G92" s="16">
        <f>IF('登録者一覧'!$Q96="","",IF('登録者一覧'!$Q96&gt;=1,'登録者一覧'!O96))</f>
      </c>
      <c r="H92" s="15">
        <f>IF('登録者一覧'!$Q96="","",IF('登録者一覧'!$Q96&gt;=1,'登録者一覧'!Q96))</f>
      </c>
      <c r="I92" s="15">
        <f>IF('登録者一覧'!$S96="","",IF('登録者一覧'!$S96&gt;=1,'登録者一覧'!S96))</f>
      </c>
    </row>
    <row r="93" spans="1:9" ht="18" customHeight="1">
      <c r="A93" s="15">
        <f>IF(B93="","",IF(B93&gt;=1,'登録者一覧'!$D$3))</f>
      </c>
      <c r="B93" s="15">
        <f>IF('登録者一覧'!$B97="","",IF('登録者一覧'!$B97&gt;=1,'登録者一覧'!B97))</f>
      </c>
      <c r="C93" s="16">
        <f>IF('登録者一覧'!$F97="","",IF('登録者一覧'!$F97&gt;=1,'登録者一覧'!F97))</f>
      </c>
      <c r="D93" s="16">
        <f>IF('登録者一覧'!$G97="","",IF('登録者一覧'!$G97&gt;=1,'登録者一覧'!G97))</f>
      </c>
      <c r="E93" s="15">
        <f>IF('登録者一覧'!$H97="","",IF('登録者一覧'!$H97&gt;=1,'登録者一覧'!H97))</f>
      </c>
      <c r="F93" s="15">
        <f>IF('登録者一覧'!$K97="","",IF('登録者一覧'!$K97&gt;=1,'登録者一覧'!K97))</f>
      </c>
      <c r="G93" s="16">
        <f>IF('登録者一覧'!$Q97="","",IF('登録者一覧'!$Q97&gt;=1,'登録者一覧'!O97))</f>
      </c>
      <c r="H93" s="15">
        <f>IF('登録者一覧'!$Q97="","",IF('登録者一覧'!$Q97&gt;=1,'登録者一覧'!Q97))</f>
      </c>
      <c r="I93" s="15">
        <f>IF('登録者一覧'!$S97="","",IF('登録者一覧'!$S97&gt;=1,'登録者一覧'!S97))</f>
      </c>
    </row>
    <row r="94" spans="1:9" ht="18" customHeight="1">
      <c r="A94" s="15">
        <f>IF(B94="","",IF(B94&gt;=1,'登録者一覧'!$D$3))</f>
      </c>
      <c r="B94" s="15">
        <f>IF('登録者一覧'!$B98="","",IF('登録者一覧'!$B98&gt;=1,'登録者一覧'!B98))</f>
      </c>
      <c r="C94" s="16">
        <f>IF('登録者一覧'!$F98="","",IF('登録者一覧'!$F98&gt;=1,'登録者一覧'!F98))</f>
      </c>
      <c r="D94" s="16">
        <f>IF('登録者一覧'!$G98="","",IF('登録者一覧'!$G98&gt;=1,'登録者一覧'!G98))</f>
      </c>
      <c r="E94" s="15">
        <f>IF('登録者一覧'!$H98="","",IF('登録者一覧'!$H98&gt;=1,'登録者一覧'!H98))</f>
      </c>
      <c r="F94" s="15">
        <f>IF('登録者一覧'!$K98="","",IF('登録者一覧'!$K98&gt;=1,'登録者一覧'!K98))</f>
      </c>
      <c r="G94" s="16">
        <f>IF('登録者一覧'!$Q98="","",IF('登録者一覧'!$Q98&gt;=1,'登録者一覧'!O98))</f>
      </c>
      <c r="H94" s="15">
        <f>IF('登録者一覧'!$Q98="","",IF('登録者一覧'!$Q98&gt;=1,'登録者一覧'!Q98))</f>
      </c>
      <c r="I94" s="15">
        <f>IF('登録者一覧'!$S98="","",IF('登録者一覧'!$S98&gt;=1,'登録者一覧'!S98))</f>
      </c>
    </row>
    <row r="95" spans="1:9" ht="18" customHeight="1">
      <c r="A95" s="15">
        <f>IF(B95="","",IF(B95&gt;=1,'登録者一覧'!$D$3))</f>
      </c>
      <c r="B95" s="15">
        <f>IF('登録者一覧'!$B99="","",IF('登録者一覧'!$B99&gt;=1,'登録者一覧'!B99))</f>
      </c>
      <c r="C95" s="16">
        <f>IF('登録者一覧'!$F99="","",IF('登録者一覧'!$F99&gt;=1,'登録者一覧'!F99))</f>
      </c>
      <c r="D95" s="16">
        <f>IF('登録者一覧'!$G99="","",IF('登録者一覧'!$G99&gt;=1,'登録者一覧'!G99))</f>
      </c>
      <c r="E95" s="15">
        <f>IF('登録者一覧'!$H99="","",IF('登録者一覧'!$H99&gt;=1,'登録者一覧'!H99))</f>
      </c>
      <c r="F95" s="15">
        <f>IF('登録者一覧'!$K99="","",IF('登録者一覧'!$K99&gt;=1,'登録者一覧'!K99))</f>
      </c>
      <c r="G95" s="16">
        <f>IF('登録者一覧'!$Q99="","",IF('登録者一覧'!$Q99&gt;=1,'登録者一覧'!O99))</f>
      </c>
      <c r="H95" s="15">
        <f>IF('登録者一覧'!$Q99="","",IF('登録者一覧'!$Q99&gt;=1,'登録者一覧'!Q99))</f>
      </c>
      <c r="I95" s="15">
        <f>IF('登録者一覧'!$S99="","",IF('登録者一覧'!$S99&gt;=1,'登録者一覧'!S99))</f>
      </c>
    </row>
    <row r="96" spans="1:9" ht="18" customHeight="1">
      <c r="A96" s="15">
        <f>IF(B96="","",IF(B96&gt;=1,'登録者一覧'!$D$3))</f>
      </c>
      <c r="B96" s="15">
        <f>IF('登録者一覧'!$B100="","",IF('登録者一覧'!$B100&gt;=1,'登録者一覧'!B100))</f>
      </c>
      <c r="C96" s="16">
        <f>IF('登録者一覧'!$F100="","",IF('登録者一覧'!$F100&gt;=1,'登録者一覧'!F100))</f>
      </c>
      <c r="D96" s="16">
        <f>IF('登録者一覧'!$G100="","",IF('登録者一覧'!$G100&gt;=1,'登録者一覧'!G100))</f>
      </c>
      <c r="E96" s="15">
        <f>IF('登録者一覧'!$H100="","",IF('登録者一覧'!$H100&gt;=1,'登録者一覧'!H100))</f>
      </c>
      <c r="F96" s="15">
        <f>IF('登録者一覧'!$K100="","",IF('登録者一覧'!$K100&gt;=1,'登録者一覧'!K100))</f>
      </c>
      <c r="G96" s="16">
        <f>IF('登録者一覧'!$Q100="","",IF('登録者一覧'!$Q100&gt;=1,'登録者一覧'!O100))</f>
      </c>
      <c r="H96" s="15">
        <f>IF('登録者一覧'!$Q100="","",IF('登録者一覧'!$Q100&gt;=1,'登録者一覧'!Q100))</f>
      </c>
      <c r="I96" s="15">
        <f>IF('登録者一覧'!$S100="","",IF('登録者一覧'!$S100&gt;=1,'登録者一覧'!S100))</f>
      </c>
    </row>
    <row r="97" spans="1:9" ht="18" customHeight="1">
      <c r="A97" s="15">
        <f>IF(B97="","",IF(B97&gt;=1,'登録者一覧'!$D$3))</f>
      </c>
      <c r="B97" s="15">
        <f>IF('登録者一覧'!$B101="","",IF('登録者一覧'!$B101&gt;=1,'登録者一覧'!B101))</f>
      </c>
      <c r="C97" s="16">
        <f>IF('登録者一覧'!$F101="","",IF('登録者一覧'!$F101&gt;=1,'登録者一覧'!F101))</f>
      </c>
      <c r="D97" s="16">
        <f>IF('登録者一覧'!$G101="","",IF('登録者一覧'!$G101&gt;=1,'登録者一覧'!G101))</f>
      </c>
      <c r="E97" s="15">
        <f>IF('登録者一覧'!$H101="","",IF('登録者一覧'!$H101&gt;=1,'登録者一覧'!H101))</f>
      </c>
      <c r="F97" s="15">
        <f>IF('登録者一覧'!$K101="","",IF('登録者一覧'!$K101&gt;=1,'登録者一覧'!K101))</f>
      </c>
      <c r="G97" s="16">
        <f>IF('登録者一覧'!$Q101="","",IF('登録者一覧'!$Q101&gt;=1,'登録者一覧'!O101))</f>
      </c>
      <c r="H97" s="15">
        <f>IF('登録者一覧'!$Q101="","",IF('登録者一覧'!$Q101&gt;=1,'登録者一覧'!Q101))</f>
      </c>
      <c r="I97" s="15">
        <f>IF('登録者一覧'!$S101="","",IF('登録者一覧'!$S101&gt;=1,'登録者一覧'!S101))</f>
      </c>
    </row>
    <row r="98" spans="1:9" ht="18" customHeight="1">
      <c r="A98" s="15">
        <f>IF(B98="","",IF(B98&gt;=1,'登録者一覧'!$D$3))</f>
      </c>
      <c r="B98" s="15">
        <f>IF('登録者一覧'!$B102="","",IF('登録者一覧'!$B102&gt;=1,'登録者一覧'!B102))</f>
      </c>
      <c r="C98" s="16">
        <f>IF('登録者一覧'!$F102="","",IF('登録者一覧'!$F102&gt;=1,'登録者一覧'!F102))</f>
      </c>
      <c r="D98" s="16">
        <f>IF('登録者一覧'!$G102="","",IF('登録者一覧'!$G102&gt;=1,'登録者一覧'!G102))</f>
      </c>
      <c r="E98" s="15">
        <f>IF('登録者一覧'!$H102="","",IF('登録者一覧'!$H102&gt;=1,'登録者一覧'!H102))</f>
      </c>
      <c r="F98" s="15">
        <f>IF('登録者一覧'!$K102="","",IF('登録者一覧'!$K102&gt;=1,'登録者一覧'!K102))</f>
      </c>
      <c r="G98" s="16">
        <f>IF('登録者一覧'!$Q102="","",IF('登録者一覧'!$Q102&gt;=1,'登録者一覧'!O102))</f>
      </c>
      <c r="H98" s="15">
        <f>IF('登録者一覧'!$Q102="","",IF('登録者一覧'!$Q102&gt;=1,'登録者一覧'!Q102))</f>
      </c>
      <c r="I98" s="15">
        <f>IF('登録者一覧'!$S102="","",IF('登録者一覧'!$S102&gt;=1,'登録者一覧'!S102))</f>
      </c>
    </row>
    <row r="99" spans="1:9" ht="18" customHeight="1">
      <c r="A99" s="15">
        <f>IF(B99="","",IF(B99&gt;=1,'登録者一覧'!$D$3))</f>
      </c>
      <c r="B99" s="15">
        <f>IF('登録者一覧'!$B103="","",IF('登録者一覧'!$B103&gt;=1,'登録者一覧'!B103))</f>
      </c>
      <c r="C99" s="16">
        <f>IF('登録者一覧'!$F103="","",IF('登録者一覧'!$F103&gt;=1,'登録者一覧'!F103))</f>
      </c>
      <c r="D99" s="16">
        <f>IF('登録者一覧'!$G103="","",IF('登録者一覧'!$G103&gt;=1,'登録者一覧'!G103))</f>
      </c>
      <c r="E99" s="15">
        <f>IF('登録者一覧'!$H103="","",IF('登録者一覧'!$H103&gt;=1,'登録者一覧'!H103))</f>
      </c>
      <c r="F99" s="15">
        <f>IF('登録者一覧'!$K103="","",IF('登録者一覧'!$K103&gt;=1,'登録者一覧'!K103))</f>
      </c>
      <c r="G99" s="16">
        <f>IF('登録者一覧'!$Q103="","",IF('登録者一覧'!$Q103&gt;=1,'登録者一覧'!O103))</f>
      </c>
      <c r="H99" s="15">
        <f>IF('登録者一覧'!$Q103="","",IF('登録者一覧'!$Q103&gt;=1,'登録者一覧'!Q103))</f>
      </c>
      <c r="I99" s="15">
        <f>IF('登録者一覧'!$S103="","",IF('登録者一覧'!$S103&gt;=1,'登録者一覧'!S103))</f>
      </c>
    </row>
    <row r="100" spans="1:9" ht="18" customHeight="1">
      <c r="A100" s="15">
        <f>IF(B100="","",IF(B100&gt;=1,'登録者一覧'!$D$3))</f>
      </c>
      <c r="B100" s="15">
        <f>IF('登録者一覧'!$B104="","",IF('登録者一覧'!$B104&gt;=1,'登録者一覧'!B104))</f>
      </c>
      <c r="C100" s="16">
        <f>IF('登録者一覧'!$F104="","",IF('登録者一覧'!$F104&gt;=1,'登録者一覧'!F104))</f>
      </c>
      <c r="D100" s="16">
        <f>IF('登録者一覧'!$G104="","",IF('登録者一覧'!$G104&gt;=1,'登録者一覧'!G104))</f>
      </c>
      <c r="E100" s="15">
        <f>IF('登録者一覧'!$H104="","",IF('登録者一覧'!$H104&gt;=1,'登録者一覧'!H104))</f>
      </c>
      <c r="F100" s="15">
        <f>IF('登録者一覧'!$K104="","",IF('登録者一覧'!$K104&gt;=1,'登録者一覧'!K104))</f>
      </c>
      <c r="G100" s="16">
        <f>IF('登録者一覧'!$Q104="","",IF('登録者一覧'!$Q104&gt;=1,'登録者一覧'!O104))</f>
      </c>
      <c r="H100" s="15">
        <f>IF('登録者一覧'!$Q104="","",IF('登録者一覧'!$Q104&gt;=1,'登録者一覧'!Q104))</f>
      </c>
      <c r="I100" s="15">
        <f>IF('登録者一覧'!$S104="","",IF('登録者一覧'!$S104&gt;=1,'登録者一覧'!S104))</f>
      </c>
    </row>
    <row r="101" spans="1:9" ht="18" customHeight="1">
      <c r="A101" s="15">
        <f>IF(B101="","",IF(B101&gt;=1,'登録者一覧'!$D$3))</f>
      </c>
      <c r="B101" s="15">
        <f>IF('登録者一覧'!$B105="","",IF('登録者一覧'!$B105&gt;=1,'登録者一覧'!B105))</f>
      </c>
      <c r="C101" s="16">
        <f>IF('登録者一覧'!$F105="","",IF('登録者一覧'!$F105&gt;=1,'登録者一覧'!F105))</f>
      </c>
      <c r="D101" s="16">
        <f>IF('登録者一覧'!$G105="","",IF('登録者一覧'!$G105&gt;=1,'登録者一覧'!G105))</f>
      </c>
      <c r="E101" s="15">
        <f>IF('登録者一覧'!$H105="","",IF('登録者一覧'!$H105&gt;=1,'登録者一覧'!H105))</f>
      </c>
      <c r="F101" s="15">
        <f>IF('登録者一覧'!$K105="","",IF('登録者一覧'!$K105&gt;=1,'登録者一覧'!K105))</f>
      </c>
      <c r="G101" s="16">
        <f>IF('登録者一覧'!$Q105="","",IF('登録者一覧'!$Q105&gt;=1,'登録者一覧'!S103))</f>
      </c>
      <c r="H101" s="15">
        <f>IF('登録者一覧'!$Q105="","",IF('登録者一覧'!$Q105&gt;=1,'登録者一覧'!Q105))</f>
      </c>
      <c r="I101" s="15">
        <f>IF('登録者一覧'!$S105="","",IF('登録者一覧'!$S105&gt;=1,'登録者一覧'!S105))</f>
      </c>
    </row>
    <row r="102" spans="1:9" ht="18" customHeight="1">
      <c r="A102" s="15">
        <f>IF(B102="","",IF(B102&gt;=1,'登録者一覧'!$D$3))</f>
      </c>
      <c r="B102" s="15">
        <f>IF('登録者一覧'!$B106="","",IF('登録者一覧'!$B106&gt;=1,'登録者一覧'!B106))</f>
      </c>
      <c r="C102" s="16">
        <f>IF('登録者一覧'!$F106="","",IF('登録者一覧'!$F106&gt;=1,'登録者一覧'!F106))</f>
      </c>
      <c r="D102" s="16">
        <f>IF('登録者一覧'!$G106="","",IF('登録者一覧'!$G106&gt;=1,'登録者一覧'!G106))</f>
      </c>
      <c r="E102" s="15">
        <f>IF('登録者一覧'!$H106="","",IF('登録者一覧'!$H106&gt;=1,'登録者一覧'!H106))</f>
      </c>
      <c r="F102" s="15">
        <f>IF('登録者一覧'!$K106="","",IF('登録者一覧'!$K106&gt;=1,'登録者一覧'!K106))</f>
      </c>
      <c r="G102" s="16">
        <f>IF('登録者一覧'!$Q106="","",IF('登録者一覧'!$Q106&gt;=1,'登録者一覧'!S104))</f>
      </c>
      <c r="H102" s="15">
        <f>IF('登録者一覧'!$Q106="","",IF('登録者一覧'!$Q106&gt;=1,'登録者一覧'!Q106))</f>
      </c>
      <c r="I102" s="15">
        <f>IF('登録者一覧'!$S106="","",IF('登録者一覧'!$S106&gt;=1,'登録者一覧'!S106))</f>
      </c>
    </row>
    <row r="103" spans="1:9" ht="18" customHeight="1">
      <c r="A103" s="15">
        <f>IF(B103="","",IF(B103&gt;=1,'登録者一覧'!$D$3))</f>
      </c>
      <c r="B103" s="15">
        <f>IF('登録者一覧'!$B107="","",IF('登録者一覧'!$B107&gt;=1,'登録者一覧'!B107))</f>
      </c>
      <c r="C103" s="16">
        <f>IF('登録者一覧'!$F107="","",IF('登録者一覧'!$F107&gt;=1,'登録者一覧'!F107))</f>
      </c>
      <c r="D103" s="16">
        <f>IF('登録者一覧'!$G107="","",IF('登録者一覧'!$G107&gt;=1,'登録者一覧'!G107))</f>
      </c>
      <c r="E103" s="15">
        <f>IF('登録者一覧'!$H107="","",IF('登録者一覧'!$H107&gt;=1,'登録者一覧'!H107))</f>
      </c>
      <c r="F103" s="15">
        <f>IF('登録者一覧'!$K107="","",IF('登録者一覧'!$K107&gt;=1,'登録者一覧'!K107))</f>
      </c>
      <c r="G103" s="16">
        <f>IF('登録者一覧'!$Q107="","",IF('登録者一覧'!$Q107&gt;=1,'登録者一覧'!S105))</f>
      </c>
      <c r="H103" s="15">
        <f>IF('登録者一覧'!$Q107="","",IF('登録者一覧'!$Q107&gt;=1,'登録者一覧'!Q107))</f>
      </c>
      <c r="I103" s="15">
        <f>IF('登録者一覧'!$S107="","",IF('登録者一覧'!$S107&gt;=1,'登録者一覧'!S107))</f>
      </c>
    </row>
    <row r="104" spans="1:9" ht="18" customHeight="1">
      <c r="A104" s="15">
        <f>IF(B104="","",IF(B104&gt;=1,'登録者一覧'!$D$3))</f>
      </c>
      <c r="B104" s="15">
        <f>IF('登録者一覧'!$B108="","",IF('登録者一覧'!$B108&gt;=1,'登録者一覧'!B108))</f>
      </c>
      <c r="C104" s="16">
        <f>IF('登録者一覧'!$F108="","",IF('登録者一覧'!$F108&gt;=1,'登録者一覧'!F108))</f>
      </c>
      <c r="D104" s="16">
        <f>IF('登録者一覧'!$G108="","",IF('登録者一覧'!$G108&gt;=1,'登録者一覧'!G108))</f>
      </c>
      <c r="E104" s="15">
        <f>IF('登録者一覧'!$H108="","",IF('登録者一覧'!$H108&gt;=1,'登録者一覧'!H108))</f>
      </c>
      <c r="F104" s="15">
        <f>IF('登録者一覧'!$K108="","",IF('登録者一覧'!$K108&gt;=1,'登録者一覧'!K108))</f>
      </c>
      <c r="G104" s="16">
        <f>IF('登録者一覧'!$Q108="","",IF('登録者一覧'!$Q108&gt;=1,'登録者一覧'!S106))</f>
      </c>
      <c r="H104" s="15">
        <f>IF('登録者一覧'!$Q108="","",IF('登録者一覧'!$Q108&gt;=1,'登録者一覧'!Q108))</f>
      </c>
      <c r="I104" s="15">
        <f>IF('登録者一覧'!$S108="","",IF('登録者一覧'!$S108&gt;=1,'登録者一覧'!S108))</f>
      </c>
    </row>
    <row r="105" spans="1:9" ht="18" customHeight="1">
      <c r="A105" s="15" t="e">
        <f>IF(B105="","",IF(B105&gt;=1,'登録者一覧'!$D$3))</f>
        <v>#REF!</v>
      </c>
      <c r="B105" s="15" t="e">
        <f>IF(登録者一覧!#REF!="","",IF(登録者一覧!#REF!&gt;=1,登録者一覧!#REF!))</f>
        <v>#REF!</v>
      </c>
      <c r="C105" s="16" t="e">
        <f>IF(登録者一覧!#REF!="","",IF(登録者一覧!#REF!&gt;=1,登録者一覧!#REF!))</f>
        <v>#REF!</v>
      </c>
      <c r="D105" s="16" t="e">
        <f>IF(登録者一覧!#REF!="","",IF(登録者一覧!#REF!&gt;=1,登録者一覧!#REF!))</f>
        <v>#REF!</v>
      </c>
      <c r="E105" s="15" t="e">
        <f>IF(登録者一覧!#REF!="","",IF(登録者一覧!#REF!&gt;=1,登録者一覧!#REF!))</f>
        <v>#REF!</v>
      </c>
      <c r="F105" s="15" t="e">
        <f>IF(登録者一覧!#REF!="","",IF(登録者一覧!#REF!&gt;=1,登録者一覧!#REF!))</f>
        <v>#REF!</v>
      </c>
      <c r="G105" s="16" t="e">
        <f>IF(登録者一覧!#REF!="","",IF(登録者一覧!#REF!&gt;=1,'登録者一覧'!S107))</f>
        <v>#REF!</v>
      </c>
      <c r="H105" s="15" t="e">
        <f>IF(登録者一覧!#REF!="","",IF(登録者一覧!#REF!&gt;=1,登録者一覧!#REF!))</f>
        <v>#REF!</v>
      </c>
      <c r="I105" s="15" t="e">
        <f>IF(登録者一覧!#REF!="","",IF(登録者一覧!#REF!&gt;=1,登録者一覧!#REF!))</f>
        <v>#REF!</v>
      </c>
    </row>
    <row r="106" spans="1:9" ht="18" customHeight="1">
      <c r="A106" s="15"/>
      <c r="B106" s="15"/>
      <c r="C106" s="16"/>
      <c r="D106" s="16"/>
      <c r="E106" s="15"/>
      <c r="F106" s="15"/>
      <c r="G106" s="16"/>
      <c r="H106" s="15"/>
      <c r="I106" s="15"/>
    </row>
    <row r="107" spans="1:9" ht="18" customHeight="1">
      <c r="A107" s="15"/>
      <c r="B107" s="15"/>
      <c r="C107" s="16"/>
      <c r="D107" s="16"/>
      <c r="E107" s="15"/>
      <c r="F107" s="15"/>
      <c r="G107" s="16"/>
      <c r="H107" s="15"/>
      <c r="I107" s="15"/>
    </row>
    <row r="108" spans="1:9" ht="18" customHeight="1">
      <c r="A108" s="15"/>
      <c r="B108" s="15"/>
      <c r="C108" s="16"/>
      <c r="D108" s="16"/>
      <c r="E108" s="15"/>
      <c r="F108" s="15"/>
      <c r="G108" s="16"/>
      <c r="H108" s="15"/>
      <c r="I108" s="15"/>
    </row>
    <row r="109" spans="1:9" ht="18" customHeight="1">
      <c r="A109" s="15"/>
      <c r="B109" s="15"/>
      <c r="C109" s="16"/>
      <c r="D109" s="16"/>
      <c r="E109" s="15"/>
      <c r="F109" s="15"/>
      <c r="G109" s="16"/>
      <c r="H109" s="15"/>
      <c r="I109" s="15"/>
    </row>
    <row r="110" spans="1:9" ht="18" customHeight="1">
      <c r="A110" s="15"/>
      <c r="B110" s="15"/>
      <c r="C110" s="16"/>
      <c r="D110" s="16"/>
      <c r="E110" s="15"/>
      <c r="F110" s="15"/>
      <c r="G110" s="16"/>
      <c r="H110" s="15"/>
      <c r="I110" s="15"/>
    </row>
    <row r="111" spans="1:9" ht="18" customHeight="1">
      <c r="A111" s="15"/>
      <c r="B111" s="15"/>
      <c r="C111" s="16"/>
      <c r="D111" s="16"/>
      <c r="E111" s="15"/>
      <c r="F111" s="15"/>
      <c r="G111" s="16"/>
      <c r="H111" s="15"/>
      <c r="I111" s="15"/>
    </row>
    <row r="112" spans="1:9" ht="18" customHeight="1">
      <c r="A112" s="15"/>
      <c r="B112" s="15"/>
      <c r="C112" s="16"/>
      <c r="D112" s="16"/>
      <c r="E112" s="15"/>
      <c r="F112" s="15"/>
      <c r="G112" s="16"/>
      <c r="H112" s="15"/>
      <c r="I112" s="15"/>
    </row>
    <row r="113" spans="1:9" ht="18" customHeight="1">
      <c r="A113" s="15"/>
      <c r="B113" s="15"/>
      <c r="C113" s="16"/>
      <c r="D113" s="16"/>
      <c r="E113" s="15"/>
      <c r="F113" s="15"/>
      <c r="G113" s="16"/>
      <c r="H113" s="15"/>
      <c r="I113" s="15"/>
    </row>
    <row r="114" spans="1:9" ht="18" customHeight="1">
      <c r="A114" s="15"/>
      <c r="B114" s="15"/>
      <c r="C114" s="16"/>
      <c r="D114" s="16"/>
      <c r="E114" s="15"/>
      <c r="F114" s="15"/>
      <c r="G114" s="16"/>
      <c r="H114" s="15"/>
      <c r="I114" s="15"/>
    </row>
    <row r="115" spans="1:9" ht="18" customHeight="1">
      <c r="A115" s="15"/>
      <c r="B115" s="15"/>
      <c r="C115" s="16"/>
      <c r="D115" s="16"/>
      <c r="E115" s="15"/>
      <c r="F115" s="15"/>
      <c r="G115" s="16"/>
      <c r="H115" s="15"/>
      <c r="I115" s="15"/>
    </row>
    <row r="116" spans="1:9" ht="18" customHeight="1">
      <c r="A116" s="15"/>
      <c r="B116" s="15"/>
      <c r="C116" s="16"/>
      <c r="D116" s="16"/>
      <c r="E116" s="15"/>
      <c r="F116" s="15"/>
      <c r="G116" s="16"/>
      <c r="H116" s="15"/>
      <c r="I116" s="15"/>
    </row>
    <row r="117" spans="1:9" ht="18" customHeight="1">
      <c r="A117" s="15"/>
      <c r="B117" s="15"/>
      <c r="C117" s="16"/>
      <c r="D117" s="16"/>
      <c r="E117" s="15"/>
      <c r="F117" s="15"/>
      <c r="G117" s="16"/>
      <c r="H117" s="15"/>
      <c r="I117" s="15"/>
    </row>
    <row r="118" spans="1:9" ht="18" customHeight="1">
      <c r="A118" s="15"/>
      <c r="B118" s="15"/>
      <c r="C118" s="16"/>
      <c r="D118" s="16"/>
      <c r="E118" s="15"/>
      <c r="F118" s="15"/>
      <c r="G118" s="16"/>
      <c r="H118" s="15"/>
      <c r="I118" s="15"/>
    </row>
    <row r="119" spans="1:9" ht="18" customHeight="1">
      <c r="A119" s="15"/>
      <c r="B119" s="15"/>
      <c r="C119" s="16"/>
      <c r="D119" s="16"/>
      <c r="E119" s="15"/>
      <c r="F119" s="15"/>
      <c r="G119" s="16"/>
      <c r="H119" s="15"/>
      <c r="I119" s="15"/>
    </row>
    <row r="120" spans="1:9" ht="18" customHeight="1">
      <c r="A120" s="15"/>
      <c r="B120" s="15"/>
      <c r="C120" s="16"/>
      <c r="D120" s="16"/>
      <c r="E120" s="15"/>
      <c r="F120" s="15"/>
      <c r="G120" s="16"/>
      <c r="H120" s="15"/>
      <c r="I120" s="15"/>
    </row>
    <row r="121" spans="1:9" ht="18" customHeight="1">
      <c r="A121" s="15"/>
      <c r="B121" s="15"/>
      <c r="C121" s="16"/>
      <c r="D121" s="16"/>
      <c r="E121" s="15"/>
      <c r="F121" s="15"/>
      <c r="G121" s="16"/>
      <c r="H121" s="15"/>
      <c r="I121" s="15"/>
    </row>
    <row r="122" spans="1:9" ht="18" customHeight="1">
      <c r="A122" s="15"/>
      <c r="B122" s="15"/>
      <c r="C122" s="16"/>
      <c r="D122" s="16"/>
      <c r="E122" s="15"/>
      <c r="F122" s="15"/>
      <c r="G122" s="16"/>
      <c r="H122" s="15"/>
      <c r="I122" s="15"/>
    </row>
    <row r="123" spans="1:9" ht="18" customHeight="1">
      <c r="A123" s="15"/>
      <c r="B123" s="15"/>
      <c r="C123" s="16"/>
      <c r="D123" s="16"/>
      <c r="E123" s="15"/>
      <c r="F123" s="15"/>
      <c r="G123" s="16"/>
      <c r="H123" s="15"/>
      <c r="I123" s="15"/>
    </row>
    <row r="124" spans="1:9" ht="18" customHeight="1">
      <c r="A124" s="15"/>
      <c r="B124" s="15"/>
      <c r="C124" s="16"/>
      <c r="D124" s="16"/>
      <c r="E124" s="15"/>
      <c r="F124" s="15"/>
      <c r="G124" s="16"/>
      <c r="H124" s="15"/>
      <c r="I124" s="15"/>
    </row>
    <row r="125" spans="1:9" ht="18" customHeight="1">
      <c r="A125" s="15"/>
      <c r="B125" s="15"/>
      <c r="C125" s="16"/>
      <c r="D125" s="16"/>
      <c r="E125" s="15"/>
      <c r="F125" s="15"/>
      <c r="G125" s="16"/>
      <c r="H125" s="15"/>
      <c r="I125" s="15"/>
    </row>
    <row r="126" spans="1:9" ht="18" customHeight="1">
      <c r="A126" s="15"/>
      <c r="B126" s="15"/>
      <c r="C126" s="16"/>
      <c r="D126" s="16"/>
      <c r="E126" s="15"/>
      <c r="F126" s="15"/>
      <c r="G126" s="16"/>
      <c r="H126" s="15"/>
      <c r="I126" s="15"/>
    </row>
    <row r="127" spans="1:9" ht="18" customHeight="1">
      <c r="A127" s="15"/>
      <c r="B127" s="15"/>
      <c r="C127" s="16"/>
      <c r="D127" s="16"/>
      <c r="E127" s="15"/>
      <c r="F127" s="15"/>
      <c r="G127" s="16"/>
      <c r="H127" s="15"/>
      <c r="I127" s="15"/>
    </row>
    <row r="128" spans="1:9" ht="18" customHeight="1">
      <c r="A128" s="15"/>
      <c r="B128" s="15"/>
      <c r="C128" s="16"/>
      <c r="D128" s="16"/>
      <c r="E128" s="15"/>
      <c r="F128" s="15"/>
      <c r="G128" s="16"/>
      <c r="H128" s="15"/>
      <c r="I128" s="15"/>
    </row>
    <row r="129" spans="1:9" ht="18" customHeight="1">
      <c r="A129" s="15"/>
      <c r="B129" s="15"/>
      <c r="C129" s="16"/>
      <c r="D129" s="16"/>
      <c r="E129" s="15"/>
      <c r="F129" s="15"/>
      <c r="G129" s="16"/>
      <c r="H129" s="15"/>
      <c r="I129" s="15"/>
    </row>
    <row r="130" spans="1:9" ht="18" customHeight="1">
      <c r="A130" s="15"/>
      <c r="B130" s="15"/>
      <c r="C130" s="16"/>
      <c r="D130" s="16"/>
      <c r="E130" s="15"/>
      <c r="F130" s="15"/>
      <c r="G130" s="16"/>
      <c r="H130" s="15"/>
      <c r="I130" s="15"/>
    </row>
    <row r="131" spans="1:9" ht="18" customHeight="1">
      <c r="A131" s="15"/>
      <c r="B131" s="15"/>
      <c r="C131" s="16"/>
      <c r="D131" s="16"/>
      <c r="E131" s="15"/>
      <c r="F131" s="15"/>
      <c r="G131" s="16"/>
      <c r="H131" s="15"/>
      <c r="I131" s="15"/>
    </row>
    <row r="132" spans="1:9" ht="18" customHeight="1">
      <c r="A132" s="15"/>
      <c r="B132" s="15"/>
      <c r="C132" s="16"/>
      <c r="D132" s="16"/>
      <c r="E132" s="15"/>
      <c r="F132" s="15"/>
      <c r="G132" s="16"/>
      <c r="H132" s="15"/>
      <c r="I132" s="15"/>
    </row>
    <row r="133" spans="1:9" ht="18" customHeight="1">
      <c r="A133" s="15"/>
      <c r="B133" s="15"/>
      <c r="C133" s="16"/>
      <c r="D133" s="16"/>
      <c r="E133" s="15"/>
      <c r="F133" s="15"/>
      <c r="G133" s="16"/>
      <c r="H133" s="15"/>
      <c r="I133" s="15"/>
    </row>
    <row r="134" spans="1:9" ht="18" customHeight="1">
      <c r="A134" s="15"/>
      <c r="B134" s="15"/>
      <c r="C134" s="16"/>
      <c r="D134" s="16"/>
      <c r="E134" s="15"/>
      <c r="F134" s="15"/>
      <c r="G134" s="16"/>
      <c r="H134" s="15"/>
      <c r="I134" s="15"/>
    </row>
    <row r="135" spans="1:9" ht="18" customHeight="1">
      <c r="A135" s="15"/>
      <c r="B135" s="15"/>
      <c r="C135" s="16"/>
      <c r="D135" s="16"/>
      <c r="E135" s="15"/>
      <c r="F135" s="15"/>
      <c r="G135" s="16"/>
      <c r="H135" s="15"/>
      <c r="I135" s="15"/>
    </row>
    <row r="136" spans="1:9" ht="18" customHeight="1">
      <c r="A136" s="15"/>
      <c r="B136" s="15"/>
      <c r="C136" s="16"/>
      <c r="D136" s="16"/>
      <c r="E136" s="15"/>
      <c r="F136" s="15"/>
      <c r="G136" s="16"/>
      <c r="H136" s="15"/>
      <c r="I136" s="15"/>
    </row>
    <row r="137" spans="1:9" ht="18" customHeight="1">
      <c r="A137" s="15"/>
      <c r="B137" s="15"/>
      <c r="C137" s="16"/>
      <c r="D137" s="16"/>
      <c r="E137" s="15"/>
      <c r="F137" s="15"/>
      <c r="G137" s="16"/>
      <c r="H137" s="15"/>
      <c r="I137" s="15"/>
    </row>
    <row r="138" spans="1:9" ht="18" customHeight="1">
      <c r="A138" s="15"/>
      <c r="B138" s="15"/>
      <c r="C138" s="16"/>
      <c r="D138" s="16"/>
      <c r="E138" s="15"/>
      <c r="F138" s="15"/>
      <c r="G138" s="16"/>
      <c r="H138" s="15"/>
      <c r="I138" s="15"/>
    </row>
    <row r="139" spans="1:9" ht="18" customHeight="1">
      <c r="A139" s="15"/>
      <c r="B139" s="15"/>
      <c r="C139" s="16"/>
      <c r="D139" s="16"/>
      <c r="E139" s="15"/>
      <c r="F139" s="15"/>
      <c r="G139" s="16"/>
      <c r="H139" s="15"/>
      <c r="I139" s="15"/>
    </row>
    <row r="140" spans="1:9" ht="18" customHeight="1">
      <c r="A140" s="15"/>
      <c r="B140" s="15"/>
      <c r="C140" s="16"/>
      <c r="D140" s="16"/>
      <c r="E140" s="15"/>
      <c r="F140" s="15"/>
      <c r="G140" s="16"/>
      <c r="H140" s="15"/>
      <c r="I140" s="15"/>
    </row>
    <row r="141" spans="1:9" ht="18" customHeight="1">
      <c r="A141" s="15"/>
      <c r="B141" s="15"/>
      <c r="C141" s="16"/>
      <c r="D141" s="16"/>
      <c r="E141" s="15"/>
      <c r="F141" s="15"/>
      <c r="G141" s="16"/>
      <c r="H141" s="15"/>
      <c r="I141" s="15"/>
    </row>
    <row r="142" spans="1:9" ht="18" customHeight="1">
      <c r="A142" s="15"/>
      <c r="B142" s="15"/>
      <c r="C142" s="16"/>
      <c r="D142" s="16"/>
      <c r="E142" s="15"/>
      <c r="F142" s="15"/>
      <c r="G142" s="16"/>
      <c r="H142" s="15"/>
      <c r="I142" s="15"/>
    </row>
    <row r="143" spans="1:9" ht="18" customHeight="1">
      <c r="A143" s="15"/>
      <c r="B143" s="15"/>
      <c r="C143" s="16"/>
      <c r="D143" s="16"/>
      <c r="E143" s="15"/>
      <c r="F143" s="15"/>
      <c r="G143" s="16"/>
      <c r="H143" s="15"/>
      <c r="I143" s="15"/>
    </row>
    <row r="144" spans="1:9" ht="18" customHeight="1">
      <c r="A144" s="15"/>
      <c r="B144" s="15"/>
      <c r="C144" s="16"/>
      <c r="D144" s="16"/>
      <c r="E144" s="15"/>
      <c r="F144" s="15"/>
      <c r="G144" s="16"/>
      <c r="H144" s="15"/>
      <c r="I144" s="15"/>
    </row>
    <row r="145" spans="1:9" ht="18" customHeight="1">
      <c r="A145" s="15"/>
      <c r="B145" s="15"/>
      <c r="C145" s="16"/>
      <c r="D145" s="16"/>
      <c r="E145" s="15"/>
      <c r="F145" s="15"/>
      <c r="G145" s="16"/>
      <c r="H145" s="15"/>
      <c r="I145" s="15"/>
    </row>
    <row r="146" spans="1:9" ht="18" customHeight="1">
      <c r="A146" s="15"/>
      <c r="B146" s="15"/>
      <c r="C146" s="16"/>
      <c r="D146" s="16"/>
      <c r="E146" s="15"/>
      <c r="F146" s="15"/>
      <c r="G146" s="16"/>
      <c r="H146" s="15"/>
      <c r="I146" s="15"/>
    </row>
    <row r="147" spans="1:9" ht="18" customHeight="1">
      <c r="A147" s="15"/>
      <c r="B147" s="15"/>
      <c r="C147" s="16"/>
      <c r="D147" s="16"/>
      <c r="E147" s="15"/>
      <c r="F147" s="15"/>
      <c r="G147" s="16"/>
      <c r="H147" s="15"/>
      <c r="I147" s="15"/>
    </row>
    <row r="148" spans="1:9" ht="18" customHeight="1">
      <c r="A148" s="15"/>
      <c r="B148" s="15"/>
      <c r="C148" s="16"/>
      <c r="D148" s="16"/>
      <c r="E148" s="15"/>
      <c r="F148" s="15"/>
      <c r="G148" s="16"/>
      <c r="H148" s="15"/>
      <c r="I148" s="15"/>
    </row>
    <row r="149" spans="1:9" ht="18" customHeight="1">
      <c r="A149" s="15"/>
      <c r="B149" s="15"/>
      <c r="C149" s="16"/>
      <c r="D149" s="16"/>
      <c r="E149" s="15"/>
      <c r="F149" s="15"/>
      <c r="G149" s="16"/>
      <c r="H149" s="15"/>
      <c r="I149" s="15"/>
    </row>
    <row r="150" spans="1:9" ht="18" customHeight="1">
      <c r="A150" s="15"/>
      <c r="B150" s="15"/>
      <c r="C150" s="16"/>
      <c r="D150" s="16"/>
      <c r="E150" s="15"/>
      <c r="F150" s="15"/>
      <c r="G150" s="16"/>
      <c r="H150" s="15"/>
      <c r="I150" s="15"/>
    </row>
    <row r="151" spans="1:9" ht="18" customHeight="1">
      <c r="A151" s="15"/>
      <c r="B151" s="15"/>
      <c r="C151" s="16"/>
      <c r="D151" s="16"/>
      <c r="E151" s="15"/>
      <c r="F151" s="15"/>
      <c r="G151" s="16"/>
      <c r="H151" s="15"/>
      <c r="I151" s="15"/>
    </row>
    <row r="152" spans="1:9" ht="18" customHeight="1">
      <c r="A152" s="15"/>
      <c r="B152" s="15"/>
      <c r="C152" s="16"/>
      <c r="D152" s="16"/>
      <c r="E152" s="15"/>
      <c r="F152" s="15"/>
      <c r="G152" s="16"/>
      <c r="H152" s="15"/>
      <c r="I152" s="15"/>
    </row>
    <row r="153" spans="1:9" ht="18" customHeight="1">
      <c r="A153" s="15"/>
      <c r="B153" s="15"/>
      <c r="C153" s="16"/>
      <c r="D153" s="16"/>
      <c r="E153" s="15"/>
      <c r="F153" s="15"/>
      <c r="G153" s="16"/>
      <c r="H153" s="15"/>
      <c r="I153" s="15"/>
    </row>
    <row r="154" spans="1:9" ht="18" customHeight="1">
      <c r="A154" s="15"/>
      <c r="B154" s="15"/>
      <c r="C154" s="16"/>
      <c r="D154" s="16"/>
      <c r="E154" s="15"/>
      <c r="F154" s="15"/>
      <c r="G154" s="16"/>
      <c r="H154" s="15"/>
      <c r="I154" s="15"/>
    </row>
    <row r="155" spans="1:9" ht="18" customHeight="1">
      <c r="A155" s="15"/>
      <c r="B155" s="15"/>
      <c r="C155" s="16"/>
      <c r="D155" s="16"/>
      <c r="E155" s="15"/>
      <c r="F155" s="15"/>
      <c r="G155" s="16"/>
      <c r="H155" s="15"/>
      <c r="I155" s="15"/>
    </row>
    <row r="156" spans="1:9" ht="18" customHeight="1">
      <c r="A156" s="15"/>
      <c r="B156" s="15"/>
      <c r="C156" s="16"/>
      <c r="D156" s="16"/>
      <c r="E156" s="15"/>
      <c r="F156" s="15"/>
      <c r="G156" s="16"/>
      <c r="H156" s="15"/>
      <c r="I156" s="15"/>
    </row>
    <row r="157" spans="1:9" ht="18" customHeight="1">
      <c r="A157" s="15"/>
      <c r="B157" s="15"/>
      <c r="C157" s="16"/>
      <c r="D157" s="16"/>
      <c r="E157" s="15"/>
      <c r="F157" s="15"/>
      <c r="G157" s="16"/>
      <c r="H157" s="15"/>
      <c r="I157" s="15"/>
    </row>
    <row r="158" spans="1:9" ht="18" customHeight="1">
      <c r="A158" s="15"/>
      <c r="B158" s="15"/>
      <c r="C158" s="16"/>
      <c r="D158" s="16"/>
      <c r="E158" s="15"/>
      <c r="F158" s="15"/>
      <c r="G158" s="16"/>
      <c r="H158" s="15"/>
      <c r="I158" s="15"/>
    </row>
    <row r="159" spans="1:9" ht="18" customHeight="1">
      <c r="A159" s="15"/>
      <c r="B159" s="15"/>
      <c r="C159" s="16"/>
      <c r="D159" s="16"/>
      <c r="E159" s="15"/>
      <c r="F159" s="15"/>
      <c r="G159" s="16"/>
      <c r="H159" s="15"/>
      <c r="I159" s="15"/>
    </row>
    <row r="160" spans="1:9" ht="18" customHeight="1">
      <c r="A160" s="15"/>
      <c r="B160" s="15"/>
      <c r="C160" s="16"/>
      <c r="D160" s="16"/>
      <c r="E160" s="15"/>
      <c r="F160" s="15"/>
      <c r="G160" s="16"/>
      <c r="H160" s="15"/>
      <c r="I160" s="15"/>
    </row>
    <row r="161" spans="1:9" ht="18" customHeight="1">
      <c r="A161" s="15"/>
      <c r="B161" s="15"/>
      <c r="C161" s="16"/>
      <c r="D161" s="16"/>
      <c r="E161" s="15"/>
      <c r="F161" s="15"/>
      <c r="G161" s="16"/>
      <c r="H161" s="15"/>
      <c r="I161" s="15"/>
    </row>
    <row r="162" spans="1:9" ht="18" customHeight="1">
      <c r="A162" s="15"/>
      <c r="B162" s="15"/>
      <c r="C162" s="16"/>
      <c r="D162" s="16"/>
      <c r="E162" s="15"/>
      <c r="F162" s="15"/>
      <c r="G162" s="16"/>
      <c r="H162" s="15"/>
      <c r="I162" s="15"/>
    </row>
    <row r="163" spans="1:9" ht="18" customHeight="1">
      <c r="A163" s="15"/>
      <c r="B163" s="15"/>
      <c r="C163" s="16"/>
      <c r="D163" s="16"/>
      <c r="E163" s="15"/>
      <c r="F163" s="15"/>
      <c r="G163" s="16"/>
      <c r="H163" s="15"/>
      <c r="I163" s="15"/>
    </row>
    <row r="164" spans="1:9" ht="18" customHeight="1">
      <c r="A164" s="15"/>
      <c r="B164" s="15"/>
      <c r="C164" s="16"/>
      <c r="D164" s="16"/>
      <c r="E164" s="15"/>
      <c r="F164" s="15"/>
      <c r="G164" s="16"/>
      <c r="H164" s="15"/>
      <c r="I164" s="15"/>
    </row>
    <row r="165" spans="1:9" ht="18" customHeight="1">
      <c r="A165" s="15"/>
      <c r="B165" s="15"/>
      <c r="C165" s="16"/>
      <c r="D165" s="16"/>
      <c r="E165" s="15"/>
      <c r="F165" s="15"/>
      <c r="G165" s="16"/>
      <c r="H165" s="15"/>
      <c r="I165" s="15"/>
    </row>
    <row r="166" spans="1:9" ht="18" customHeight="1">
      <c r="A166" s="15"/>
      <c r="B166" s="15"/>
      <c r="C166" s="16"/>
      <c r="D166" s="16"/>
      <c r="E166" s="15"/>
      <c r="F166" s="15"/>
      <c r="G166" s="16"/>
      <c r="H166" s="15"/>
      <c r="I166" s="15"/>
    </row>
    <row r="167" spans="1:9" ht="18" customHeight="1">
      <c r="A167" s="15"/>
      <c r="B167" s="15"/>
      <c r="C167" s="16"/>
      <c r="D167" s="16"/>
      <c r="E167" s="15"/>
      <c r="F167" s="15"/>
      <c r="G167" s="16"/>
      <c r="H167" s="15"/>
      <c r="I167" s="15"/>
    </row>
    <row r="168" spans="1:9" ht="18" customHeight="1">
      <c r="A168" s="15"/>
      <c r="B168" s="15"/>
      <c r="C168" s="16"/>
      <c r="D168" s="16"/>
      <c r="E168" s="15"/>
      <c r="F168" s="15"/>
      <c r="G168" s="16"/>
      <c r="H168" s="15"/>
      <c r="I168" s="15"/>
    </row>
    <row r="169" spans="1:9" ht="18" customHeight="1">
      <c r="A169" s="15"/>
      <c r="B169" s="15"/>
      <c r="C169" s="16"/>
      <c r="D169" s="16"/>
      <c r="E169" s="15"/>
      <c r="F169" s="15"/>
      <c r="G169" s="16"/>
      <c r="H169" s="15"/>
      <c r="I169" s="15"/>
    </row>
    <row r="170" spans="1:9" ht="18" customHeight="1">
      <c r="A170" s="15"/>
      <c r="B170" s="15"/>
      <c r="C170" s="16"/>
      <c r="D170" s="16"/>
      <c r="E170" s="15"/>
      <c r="F170" s="15"/>
      <c r="G170" s="16"/>
      <c r="H170" s="15"/>
      <c r="I170" s="15"/>
    </row>
    <row r="171" spans="1:9" ht="18" customHeight="1">
      <c r="A171" s="15"/>
      <c r="B171" s="15"/>
      <c r="C171" s="16"/>
      <c r="D171" s="16"/>
      <c r="E171" s="15"/>
      <c r="F171" s="15"/>
      <c r="G171" s="16"/>
      <c r="H171" s="15"/>
      <c r="I171" s="15"/>
    </row>
    <row r="172" spans="1:9" ht="18" customHeight="1">
      <c r="A172" s="15"/>
      <c r="B172" s="15"/>
      <c r="C172" s="16"/>
      <c r="D172" s="16"/>
      <c r="E172" s="15"/>
      <c r="F172" s="15"/>
      <c r="G172" s="16"/>
      <c r="H172" s="15"/>
      <c r="I172" s="15"/>
    </row>
    <row r="173" spans="1:9" ht="18" customHeight="1">
      <c r="A173" s="15"/>
      <c r="B173" s="15"/>
      <c r="C173" s="16"/>
      <c r="D173" s="16"/>
      <c r="E173" s="15"/>
      <c r="F173" s="15"/>
      <c r="G173" s="16"/>
      <c r="H173" s="15"/>
      <c r="I173" s="15"/>
    </row>
    <row r="174" spans="1:9" ht="18" customHeight="1">
      <c r="A174" s="15"/>
      <c r="B174" s="15"/>
      <c r="C174" s="16"/>
      <c r="D174" s="16"/>
      <c r="E174" s="15"/>
      <c r="F174" s="15"/>
      <c r="G174" s="16"/>
      <c r="H174" s="15"/>
      <c r="I174" s="15"/>
    </row>
    <row r="175" spans="1:9" ht="18" customHeight="1">
      <c r="A175" s="15"/>
      <c r="B175" s="15"/>
      <c r="C175" s="16"/>
      <c r="D175" s="16"/>
      <c r="E175" s="15"/>
      <c r="F175" s="15"/>
      <c r="G175" s="16"/>
      <c r="H175" s="15"/>
      <c r="I175" s="15"/>
    </row>
    <row r="176" spans="1:9" ht="18" customHeight="1">
      <c r="A176" s="15"/>
      <c r="B176" s="15"/>
      <c r="C176" s="16"/>
      <c r="D176" s="16"/>
      <c r="E176" s="15"/>
      <c r="F176" s="15"/>
      <c r="G176" s="16"/>
      <c r="H176" s="15"/>
      <c r="I176" s="15"/>
    </row>
    <row r="177" spans="1:9" ht="18" customHeight="1">
      <c r="A177" s="15"/>
      <c r="B177" s="15"/>
      <c r="C177" s="16"/>
      <c r="D177" s="16"/>
      <c r="E177" s="15"/>
      <c r="F177" s="15"/>
      <c r="G177" s="16"/>
      <c r="H177" s="15"/>
      <c r="I177" s="15"/>
    </row>
    <row r="178" spans="1:9" ht="18" customHeight="1">
      <c r="A178" s="15"/>
      <c r="B178" s="15"/>
      <c r="C178" s="16"/>
      <c r="D178" s="16"/>
      <c r="E178" s="15"/>
      <c r="F178" s="15"/>
      <c r="G178" s="16"/>
      <c r="H178" s="15"/>
      <c r="I178" s="15"/>
    </row>
    <row r="179" spans="1:9" ht="18" customHeight="1">
      <c r="A179" s="15"/>
      <c r="B179" s="15"/>
      <c r="C179" s="16"/>
      <c r="D179" s="16"/>
      <c r="E179" s="15"/>
      <c r="F179" s="15"/>
      <c r="G179" s="16"/>
      <c r="H179" s="15"/>
      <c r="I179" s="15"/>
    </row>
    <row r="180" spans="1:9" ht="18" customHeight="1">
      <c r="A180" s="15"/>
      <c r="B180" s="15"/>
      <c r="C180" s="16"/>
      <c r="D180" s="16"/>
      <c r="E180" s="15"/>
      <c r="F180" s="15"/>
      <c r="G180" s="16"/>
      <c r="H180" s="15"/>
      <c r="I180" s="15"/>
    </row>
    <row r="181" spans="1:9" ht="18" customHeight="1">
      <c r="A181" s="15"/>
      <c r="B181" s="15"/>
      <c r="C181" s="16"/>
      <c r="D181" s="16"/>
      <c r="E181" s="15"/>
      <c r="F181" s="15"/>
      <c r="G181" s="16"/>
      <c r="H181" s="15"/>
      <c r="I181" s="15"/>
    </row>
    <row r="182" spans="1:9" ht="18" customHeight="1">
      <c r="A182" s="15"/>
      <c r="B182" s="15"/>
      <c r="C182" s="16"/>
      <c r="D182" s="16"/>
      <c r="E182" s="15"/>
      <c r="F182" s="15"/>
      <c r="G182" s="16"/>
      <c r="H182" s="15"/>
      <c r="I182" s="15"/>
    </row>
    <row r="183" spans="1:9" ht="18" customHeight="1">
      <c r="A183" s="15"/>
      <c r="B183" s="15"/>
      <c r="C183" s="16"/>
      <c r="D183" s="16"/>
      <c r="E183" s="15"/>
      <c r="F183" s="15"/>
      <c r="G183" s="16"/>
      <c r="H183" s="15"/>
      <c r="I183" s="15"/>
    </row>
    <row r="184" spans="1:9" ht="18" customHeight="1">
      <c r="A184" s="15"/>
      <c r="B184" s="15"/>
      <c r="C184" s="16"/>
      <c r="D184" s="16"/>
      <c r="E184" s="15"/>
      <c r="F184" s="15"/>
      <c r="G184" s="16"/>
      <c r="H184" s="15"/>
      <c r="I184" s="15"/>
    </row>
    <row r="185" spans="1:9" ht="18" customHeight="1">
      <c r="A185" s="15"/>
      <c r="B185" s="15"/>
      <c r="C185" s="16"/>
      <c r="D185" s="16"/>
      <c r="E185" s="15"/>
      <c r="F185" s="15"/>
      <c r="G185" s="16"/>
      <c r="H185" s="15"/>
      <c r="I185" s="15"/>
    </row>
    <row r="186" spans="1:9" ht="18" customHeight="1">
      <c r="A186" s="15"/>
      <c r="B186" s="15"/>
      <c r="C186" s="16"/>
      <c r="D186" s="16"/>
      <c r="E186" s="15"/>
      <c r="F186" s="15"/>
      <c r="G186" s="16"/>
      <c r="H186" s="15"/>
      <c r="I186" s="15"/>
    </row>
    <row r="187" spans="1:9" ht="18" customHeight="1">
      <c r="A187" s="15"/>
      <c r="B187" s="15"/>
      <c r="C187" s="16"/>
      <c r="D187" s="16"/>
      <c r="E187" s="15"/>
      <c r="F187" s="15"/>
      <c r="G187" s="16"/>
      <c r="H187" s="15"/>
      <c r="I187" s="15"/>
    </row>
    <row r="188" spans="1:9" ht="18" customHeight="1">
      <c r="A188" s="15"/>
      <c r="B188" s="15"/>
      <c r="C188" s="16"/>
      <c r="D188" s="16"/>
      <c r="E188" s="15"/>
      <c r="F188" s="15"/>
      <c r="G188" s="16"/>
      <c r="H188" s="15"/>
      <c r="I188" s="15"/>
    </row>
    <row r="189" spans="1:9" ht="18" customHeight="1">
      <c r="A189" s="15"/>
      <c r="B189" s="15"/>
      <c r="C189" s="16"/>
      <c r="D189" s="16"/>
      <c r="E189" s="15"/>
      <c r="F189" s="15"/>
      <c r="G189" s="16"/>
      <c r="H189" s="15"/>
      <c r="I189" s="15"/>
    </row>
    <row r="190" spans="1:9" ht="18" customHeight="1">
      <c r="A190" s="15"/>
      <c r="B190" s="15"/>
      <c r="C190" s="16"/>
      <c r="D190" s="16"/>
      <c r="E190" s="15"/>
      <c r="F190" s="15"/>
      <c r="G190" s="16"/>
      <c r="H190" s="15"/>
      <c r="I190" s="15"/>
    </row>
    <row r="191" spans="1:9" ht="18" customHeight="1">
      <c r="A191" s="15"/>
      <c r="B191" s="15"/>
      <c r="C191" s="16"/>
      <c r="D191" s="16"/>
      <c r="E191" s="15"/>
      <c r="F191" s="15"/>
      <c r="G191" s="16"/>
      <c r="H191" s="15"/>
      <c r="I191" s="15"/>
    </row>
    <row r="192" spans="1:9" ht="18" customHeight="1">
      <c r="A192" s="15"/>
      <c r="B192" s="15"/>
      <c r="C192" s="16"/>
      <c r="D192" s="16"/>
      <c r="E192" s="15"/>
      <c r="F192" s="15"/>
      <c r="G192" s="16"/>
      <c r="H192" s="15"/>
      <c r="I192" s="15"/>
    </row>
    <row r="193" spans="1:9" ht="18" customHeight="1">
      <c r="A193" s="15"/>
      <c r="B193" s="15"/>
      <c r="C193" s="16"/>
      <c r="D193" s="16"/>
      <c r="E193" s="15"/>
      <c r="F193" s="15"/>
      <c r="G193" s="16"/>
      <c r="H193" s="15"/>
      <c r="I193" s="15"/>
    </row>
    <row r="194" spans="1:9" ht="18" customHeight="1">
      <c r="A194" s="15"/>
      <c r="B194" s="15"/>
      <c r="C194" s="16"/>
      <c r="D194" s="16"/>
      <c r="E194" s="15"/>
      <c r="F194" s="15"/>
      <c r="G194" s="16"/>
      <c r="H194" s="15"/>
      <c r="I194" s="15"/>
    </row>
    <row r="195" spans="1:9" ht="18" customHeight="1">
      <c r="A195" s="15"/>
      <c r="B195" s="15"/>
      <c r="C195" s="16"/>
      <c r="D195" s="16"/>
      <c r="E195" s="15"/>
      <c r="F195" s="15"/>
      <c r="G195" s="16"/>
      <c r="H195" s="15"/>
      <c r="I195" s="15"/>
    </row>
    <row r="196" spans="1:9" ht="18" customHeight="1">
      <c r="A196" s="15"/>
      <c r="B196" s="15"/>
      <c r="C196" s="16"/>
      <c r="D196" s="16"/>
      <c r="E196" s="15"/>
      <c r="F196" s="15"/>
      <c r="G196" s="16"/>
      <c r="H196" s="15"/>
      <c r="I196" s="15"/>
    </row>
    <row r="197" spans="1:9" ht="18" customHeight="1">
      <c r="A197" s="15"/>
      <c r="B197" s="15"/>
      <c r="C197" s="16"/>
      <c r="D197" s="16"/>
      <c r="E197" s="15"/>
      <c r="F197" s="15"/>
      <c r="G197" s="16"/>
      <c r="H197" s="15"/>
      <c r="I197" s="15"/>
    </row>
    <row r="198" spans="1:9" ht="18" customHeight="1">
      <c r="A198" s="15"/>
      <c r="B198" s="15"/>
      <c r="C198" s="16"/>
      <c r="D198" s="16"/>
      <c r="E198" s="15"/>
      <c r="F198" s="15"/>
      <c r="G198" s="16"/>
      <c r="H198" s="15"/>
      <c r="I198" s="15"/>
    </row>
    <row r="199" spans="1:9" ht="18" customHeight="1">
      <c r="A199" s="15"/>
      <c r="B199" s="15"/>
      <c r="C199" s="16"/>
      <c r="D199" s="16"/>
      <c r="E199" s="15"/>
      <c r="F199" s="15"/>
      <c r="G199" s="16"/>
      <c r="H199" s="15"/>
      <c r="I199" s="15"/>
    </row>
    <row r="200" spans="1:9" ht="18" customHeight="1">
      <c r="A200" s="15"/>
      <c r="B200" s="15"/>
      <c r="C200" s="16"/>
      <c r="D200" s="16"/>
      <c r="E200" s="15"/>
      <c r="F200" s="15"/>
      <c r="G200" s="16"/>
      <c r="H200" s="15"/>
      <c r="I200" s="15"/>
    </row>
    <row r="201" spans="1:9" ht="18" customHeight="1">
      <c r="A201" s="15"/>
      <c r="B201" s="15"/>
      <c r="C201" s="16"/>
      <c r="D201" s="16"/>
      <c r="E201" s="15"/>
      <c r="F201" s="15"/>
      <c r="G201" s="16"/>
      <c r="H201" s="15"/>
      <c r="I201" s="15"/>
    </row>
    <row r="202" spans="1:9" ht="18" customHeight="1">
      <c r="A202" s="15"/>
      <c r="B202" s="15"/>
      <c r="C202" s="16"/>
      <c r="D202" s="16"/>
      <c r="E202" s="15"/>
      <c r="F202" s="15"/>
      <c r="G202" s="16"/>
      <c r="H202" s="15"/>
      <c r="I202" s="15"/>
    </row>
    <row r="203" spans="1:9" ht="18" customHeight="1">
      <c r="A203" s="15"/>
      <c r="B203" s="15"/>
      <c r="C203" s="16"/>
      <c r="D203" s="16"/>
      <c r="E203" s="15"/>
      <c r="F203" s="15"/>
      <c r="G203" s="16"/>
      <c r="H203" s="15"/>
      <c r="I203" s="15"/>
    </row>
    <row r="204" spans="1:9" ht="13.5">
      <c r="A204" s="15"/>
      <c r="B204" s="15"/>
      <c r="C204" s="16"/>
      <c r="D204" s="16"/>
      <c r="E204" s="15"/>
      <c r="F204" s="15"/>
      <c r="G204" s="16"/>
      <c r="H204" s="15"/>
      <c r="I204" s="15"/>
    </row>
    <row r="205" spans="1:9" ht="13.5">
      <c r="A205" s="15"/>
      <c r="B205" s="15"/>
      <c r="C205" s="16"/>
      <c r="D205" s="16"/>
      <c r="E205" s="15"/>
      <c r="F205" s="15"/>
      <c r="G205" s="16"/>
      <c r="H205" s="15"/>
      <c r="I205" s="15"/>
    </row>
    <row r="206" spans="1:9" ht="13.5">
      <c r="A206" s="15"/>
      <c r="B206" s="15"/>
      <c r="C206" s="16"/>
      <c r="D206" s="16"/>
      <c r="E206" s="15"/>
      <c r="F206" s="15"/>
      <c r="G206" s="16"/>
      <c r="H206" s="15"/>
      <c r="I206" s="15"/>
    </row>
    <row r="207" spans="1:9" ht="13.5">
      <c r="A207" s="15"/>
      <c r="B207" s="15"/>
      <c r="C207" s="16"/>
      <c r="D207" s="16"/>
      <c r="E207" s="15"/>
      <c r="F207" s="15"/>
      <c r="G207" s="16"/>
      <c r="H207" s="15"/>
      <c r="I207" s="15"/>
    </row>
    <row r="208" spans="1:9" ht="13.5">
      <c r="A208" s="15"/>
      <c r="B208" s="15"/>
      <c r="C208" s="16"/>
      <c r="D208" s="16"/>
      <c r="E208" s="15"/>
      <c r="F208" s="15"/>
      <c r="G208" s="16"/>
      <c r="H208" s="15"/>
      <c r="I208" s="15"/>
    </row>
    <row r="209" spans="1:9" ht="13.5">
      <c r="A209" s="15"/>
      <c r="B209" s="15"/>
      <c r="C209" s="16"/>
      <c r="D209" s="16"/>
      <c r="E209" s="15"/>
      <c r="F209" s="15"/>
      <c r="G209" s="16"/>
      <c r="H209" s="15"/>
      <c r="I209" s="15"/>
    </row>
    <row r="210" spans="1:9" ht="13.5">
      <c r="A210" s="15"/>
      <c r="B210" s="15"/>
      <c r="C210" s="16"/>
      <c r="D210" s="16"/>
      <c r="E210" s="15"/>
      <c r="F210" s="15"/>
      <c r="G210" s="16"/>
      <c r="H210" s="15"/>
      <c r="I210" s="15"/>
    </row>
    <row r="211" spans="1:9" ht="13.5">
      <c r="A211" s="15"/>
      <c r="B211" s="15"/>
      <c r="C211" s="16"/>
      <c r="D211" s="16"/>
      <c r="E211" s="15"/>
      <c r="F211" s="15"/>
      <c r="G211" s="16"/>
      <c r="H211" s="15"/>
      <c r="I211" s="15"/>
    </row>
    <row r="212" spans="1:9" ht="13.5">
      <c r="A212" s="15"/>
      <c r="B212" s="15"/>
      <c r="C212" s="16"/>
      <c r="D212" s="16"/>
      <c r="E212" s="15"/>
      <c r="F212" s="15"/>
      <c r="G212" s="16"/>
      <c r="H212" s="15"/>
      <c r="I212" s="15"/>
    </row>
    <row r="213" spans="1:9" ht="13.5">
      <c r="A213" s="15"/>
      <c r="B213" s="15"/>
      <c r="C213" s="16"/>
      <c r="D213" s="16"/>
      <c r="E213" s="15"/>
      <c r="F213" s="15"/>
      <c r="G213" s="16"/>
      <c r="H213" s="15"/>
      <c r="I213" s="15"/>
    </row>
    <row r="214" spans="1:9" ht="13.5">
      <c r="A214" s="15"/>
      <c r="B214" s="15"/>
      <c r="C214" s="16"/>
      <c r="D214" s="16"/>
      <c r="E214" s="15"/>
      <c r="F214" s="15"/>
      <c r="G214" s="16"/>
      <c r="H214" s="15"/>
      <c r="I214" s="15"/>
    </row>
    <row r="215" spans="1:9" ht="13.5">
      <c r="A215" s="15"/>
      <c r="B215" s="15"/>
      <c r="C215" s="16"/>
      <c r="D215" s="16"/>
      <c r="E215" s="15"/>
      <c r="F215" s="15"/>
      <c r="G215" s="16"/>
      <c r="H215" s="15"/>
      <c r="I215" s="15"/>
    </row>
    <row r="216" spans="1:9" ht="13.5">
      <c r="A216" s="15"/>
      <c r="B216" s="15"/>
      <c r="C216" s="16"/>
      <c r="D216" s="16"/>
      <c r="E216" s="15"/>
      <c r="F216" s="15"/>
      <c r="G216" s="16"/>
      <c r="H216" s="15"/>
      <c r="I216" s="15"/>
    </row>
    <row r="217" spans="1:9" ht="13.5">
      <c r="A217" s="15"/>
      <c r="B217" s="15"/>
      <c r="C217" s="16"/>
      <c r="D217" s="16"/>
      <c r="E217" s="15"/>
      <c r="F217" s="15"/>
      <c r="G217" s="16"/>
      <c r="H217" s="15"/>
      <c r="I217" s="15"/>
    </row>
    <row r="218" spans="1:9" ht="13.5">
      <c r="A218" s="15"/>
      <c r="B218" s="15"/>
      <c r="C218" s="16"/>
      <c r="D218" s="16"/>
      <c r="E218" s="15"/>
      <c r="F218" s="15"/>
      <c r="G218" s="16"/>
      <c r="H218" s="15"/>
      <c r="I218" s="15"/>
    </row>
    <row r="219" spans="1:9" ht="13.5">
      <c r="A219" s="15"/>
      <c r="B219" s="15"/>
      <c r="C219" s="16"/>
      <c r="D219" s="16"/>
      <c r="E219" s="15"/>
      <c r="F219" s="15"/>
      <c r="G219" s="16"/>
      <c r="H219" s="15"/>
      <c r="I219" s="15"/>
    </row>
    <row r="220" spans="1:9" ht="13.5">
      <c r="A220" s="15"/>
      <c r="B220" s="15"/>
      <c r="C220" s="16"/>
      <c r="D220" s="16"/>
      <c r="E220" s="15"/>
      <c r="F220" s="15"/>
      <c r="G220" s="16"/>
      <c r="H220" s="15"/>
      <c r="I220" s="15"/>
    </row>
    <row r="221" spans="1:9" ht="13.5">
      <c r="A221" s="15"/>
      <c r="B221" s="15"/>
      <c r="C221" s="16"/>
      <c r="D221" s="16"/>
      <c r="E221" s="15"/>
      <c r="F221" s="15"/>
      <c r="G221" s="16"/>
      <c r="H221" s="15"/>
      <c r="I221" s="15"/>
    </row>
    <row r="222" spans="1:9" ht="13.5">
      <c r="A222" s="15"/>
      <c r="B222" s="15"/>
      <c r="C222" s="16"/>
      <c r="D222" s="16"/>
      <c r="E222" s="15"/>
      <c r="F222" s="15"/>
      <c r="G222" s="16"/>
      <c r="H222" s="15"/>
      <c r="I222" s="15"/>
    </row>
    <row r="223" spans="1:9" ht="13.5">
      <c r="A223" s="15"/>
      <c r="B223" s="15"/>
      <c r="C223" s="16"/>
      <c r="D223" s="16"/>
      <c r="E223" s="15"/>
      <c r="F223" s="15"/>
      <c r="G223" s="16"/>
      <c r="H223" s="15"/>
      <c r="I223" s="15"/>
    </row>
    <row r="224" spans="1:9" ht="13.5">
      <c r="A224" s="15"/>
      <c r="B224" s="15"/>
      <c r="C224" s="16"/>
      <c r="D224" s="16"/>
      <c r="E224" s="15"/>
      <c r="F224" s="15"/>
      <c r="G224" s="16"/>
      <c r="H224" s="15"/>
      <c r="I224" s="15"/>
    </row>
    <row r="225" spans="1:9" ht="13.5">
      <c r="A225" s="15"/>
      <c r="B225" s="15"/>
      <c r="C225" s="16"/>
      <c r="D225" s="16"/>
      <c r="E225" s="15"/>
      <c r="F225" s="15"/>
      <c r="G225" s="16"/>
      <c r="H225" s="15"/>
      <c r="I225" s="15"/>
    </row>
    <row r="226" spans="1:9" ht="13.5">
      <c r="A226" s="15"/>
      <c r="B226" s="15"/>
      <c r="C226" s="16"/>
      <c r="D226" s="16"/>
      <c r="E226" s="15"/>
      <c r="F226" s="15"/>
      <c r="G226" s="16"/>
      <c r="H226" s="15"/>
      <c r="I226" s="15"/>
    </row>
    <row r="227" spans="1:9" ht="13.5">
      <c r="A227" s="15"/>
      <c r="B227" s="15"/>
      <c r="C227" s="16"/>
      <c r="D227" s="16"/>
      <c r="E227" s="15"/>
      <c r="F227" s="15"/>
      <c r="G227" s="16"/>
      <c r="H227" s="15"/>
      <c r="I227" s="15"/>
    </row>
    <row r="228" spans="1:9" ht="13.5">
      <c r="A228" s="15"/>
      <c r="B228" s="15"/>
      <c r="C228" s="16"/>
      <c r="D228" s="16"/>
      <c r="E228" s="15"/>
      <c r="F228" s="15"/>
      <c r="G228" s="16"/>
      <c r="H228" s="15"/>
      <c r="I228" s="15"/>
    </row>
    <row r="229" spans="1:9" ht="13.5">
      <c r="A229" s="15"/>
      <c r="B229" s="15"/>
      <c r="C229" s="16"/>
      <c r="D229" s="16"/>
      <c r="E229" s="15"/>
      <c r="F229" s="15"/>
      <c r="G229" s="16"/>
      <c r="H229" s="15"/>
      <c r="I229" s="15"/>
    </row>
    <row r="230" spans="1:9" ht="13.5">
      <c r="A230" s="15"/>
      <c r="B230" s="15"/>
      <c r="C230" s="16"/>
      <c r="D230" s="16"/>
      <c r="E230" s="15"/>
      <c r="F230" s="15"/>
      <c r="G230" s="16"/>
      <c r="H230" s="15"/>
      <c r="I230" s="15"/>
    </row>
    <row r="231" spans="1:9" ht="13.5">
      <c r="A231" s="15"/>
      <c r="B231" s="15"/>
      <c r="C231" s="16"/>
      <c r="D231" s="16"/>
      <c r="E231" s="15"/>
      <c r="F231" s="15"/>
      <c r="G231" s="16"/>
      <c r="H231" s="15"/>
      <c r="I231" s="15"/>
    </row>
    <row r="232" spans="1:9" ht="13.5">
      <c r="A232" s="15"/>
      <c r="B232" s="15"/>
      <c r="C232" s="16"/>
      <c r="D232" s="16"/>
      <c r="E232" s="15"/>
      <c r="F232" s="15"/>
      <c r="G232" s="16"/>
      <c r="H232" s="15"/>
      <c r="I232" s="15"/>
    </row>
    <row r="233" spans="1:9" ht="13.5">
      <c r="A233" s="15"/>
      <c r="B233" s="15"/>
      <c r="C233" s="16"/>
      <c r="D233" s="16"/>
      <c r="E233" s="15"/>
      <c r="F233" s="15"/>
      <c r="G233" s="16"/>
      <c r="H233" s="15"/>
      <c r="I233" s="15"/>
    </row>
    <row r="234" spans="1:9" ht="13.5">
      <c r="A234" s="15"/>
      <c r="B234" s="15"/>
      <c r="C234" s="16"/>
      <c r="D234" s="16"/>
      <c r="E234" s="15"/>
      <c r="F234" s="15"/>
      <c r="G234" s="16"/>
      <c r="H234" s="15"/>
      <c r="I234" s="15"/>
    </row>
    <row r="235" spans="1:9" ht="13.5">
      <c r="A235" s="15"/>
      <c r="B235" s="15"/>
      <c r="C235" s="16"/>
      <c r="D235" s="16"/>
      <c r="E235" s="15"/>
      <c r="F235" s="15"/>
      <c r="G235" s="16"/>
      <c r="H235" s="15"/>
      <c r="I235" s="15"/>
    </row>
    <row r="236" spans="1:9" ht="13.5">
      <c r="A236" s="15"/>
      <c r="B236" s="15"/>
      <c r="C236" s="16"/>
      <c r="D236" s="16"/>
      <c r="E236" s="15"/>
      <c r="F236" s="15"/>
      <c r="G236" s="16"/>
      <c r="H236" s="15"/>
      <c r="I236" s="15"/>
    </row>
    <row r="237" spans="1:9" ht="13.5">
      <c r="A237" s="15"/>
      <c r="B237" s="15"/>
      <c r="C237" s="16"/>
      <c r="D237" s="16"/>
      <c r="E237" s="15"/>
      <c r="F237" s="15"/>
      <c r="G237" s="16"/>
      <c r="H237" s="15"/>
      <c r="I237" s="15"/>
    </row>
    <row r="238" spans="1:9" ht="13.5">
      <c r="A238" s="15"/>
      <c r="B238" s="15"/>
      <c r="C238" s="16"/>
      <c r="D238" s="16"/>
      <c r="E238" s="15"/>
      <c r="F238" s="15"/>
      <c r="G238" s="16"/>
      <c r="H238" s="15"/>
      <c r="I238" s="15"/>
    </row>
    <row r="239" spans="1:9" ht="13.5">
      <c r="A239" s="15"/>
      <c r="B239" s="15"/>
      <c r="C239" s="16"/>
      <c r="D239" s="16"/>
      <c r="E239" s="15"/>
      <c r="F239" s="15"/>
      <c r="G239" s="16"/>
      <c r="H239" s="15"/>
      <c r="I239" s="15"/>
    </row>
    <row r="240" spans="1:9" ht="13.5">
      <c r="A240" s="15"/>
      <c r="B240" s="15"/>
      <c r="C240" s="16"/>
      <c r="D240" s="16"/>
      <c r="E240" s="15"/>
      <c r="F240" s="15"/>
      <c r="G240" s="16"/>
      <c r="H240" s="15"/>
      <c r="I240" s="15"/>
    </row>
    <row r="241" spans="1:9" ht="13.5">
      <c r="A241" s="15"/>
      <c r="B241" s="15"/>
      <c r="C241" s="16"/>
      <c r="D241" s="16"/>
      <c r="E241" s="15"/>
      <c r="F241" s="15"/>
      <c r="G241" s="16"/>
      <c r="H241" s="15"/>
      <c r="I241" s="15"/>
    </row>
    <row r="242" spans="1:9" ht="13.5">
      <c r="A242" s="15"/>
      <c r="B242" s="15"/>
      <c r="C242" s="16"/>
      <c r="D242" s="16"/>
      <c r="E242" s="15"/>
      <c r="F242" s="15"/>
      <c r="G242" s="16"/>
      <c r="H242" s="15"/>
      <c r="I242" s="15"/>
    </row>
    <row r="243" spans="1:9" ht="13.5">
      <c r="A243" s="15"/>
      <c r="B243" s="15"/>
      <c r="C243" s="16"/>
      <c r="D243" s="16"/>
      <c r="E243" s="15"/>
      <c r="F243" s="15"/>
      <c r="G243" s="16"/>
      <c r="H243" s="15"/>
      <c r="I243" s="15"/>
    </row>
    <row r="244" spans="1:9" ht="13.5">
      <c r="A244" s="15"/>
      <c r="B244" s="15"/>
      <c r="C244" s="16"/>
      <c r="D244" s="16"/>
      <c r="E244" s="15"/>
      <c r="F244" s="15"/>
      <c r="G244" s="16"/>
      <c r="H244" s="15"/>
      <c r="I244" s="15"/>
    </row>
    <row r="245" spans="1:9" ht="13.5">
      <c r="A245" s="15"/>
      <c r="B245" s="15"/>
      <c r="C245" s="16"/>
      <c r="D245" s="16"/>
      <c r="E245" s="15"/>
      <c r="F245" s="15"/>
      <c r="G245" s="16"/>
      <c r="H245" s="15"/>
      <c r="I245" s="15"/>
    </row>
    <row r="246" spans="1:9" ht="13.5">
      <c r="A246" s="15"/>
      <c r="B246" s="15"/>
      <c r="C246" s="16"/>
      <c r="D246" s="16"/>
      <c r="E246" s="15"/>
      <c r="F246" s="15"/>
      <c r="G246" s="16"/>
      <c r="H246" s="15"/>
      <c r="I246" s="15"/>
    </row>
    <row r="247" spans="1:9" ht="13.5">
      <c r="A247" s="15"/>
      <c r="B247" s="15"/>
      <c r="C247" s="16"/>
      <c r="D247" s="16"/>
      <c r="E247" s="15"/>
      <c r="F247" s="15"/>
      <c r="G247" s="16"/>
      <c r="H247" s="15"/>
      <c r="I247" s="15"/>
    </row>
    <row r="248" spans="1:9" ht="13.5">
      <c r="A248" s="15"/>
      <c r="B248" s="15"/>
      <c r="C248" s="16"/>
      <c r="D248" s="16"/>
      <c r="E248" s="15"/>
      <c r="F248" s="15"/>
      <c r="G248" s="16"/>
      <c r="H248" s="15"/>
      <c r="I248" s="15"/>
    </row>
    <row r="249" spans="1:9" ht="13.5">
      <c r="A249" s="15"/>
      <c r="B249" s="15"/>
      <c r="C249" s="16"/>
      <c r="D249" s="16"/>
      <c r="E249" s="15"/>
      <c r="F249" s="15"/>
      <c r="G249" s="16"/>
      <c r="H249" s="15"/>
      <c r="I249" s="15"/>
    </row>
    <row r="250" spans="1:9" ht="13.5">
      <c r="A250" s="15"/>
      <c r="B250" s="15"/>
      <c r="C250" s="16"/>
      <c r="D250" s="16"/>
      <c r="E250" s="15"/>
      <c r="F250" s="15"/>
      <c r="G250" s="16"/>
      <c r="H250" s="15"/>
      <c r="I250" s="15"/>
    </row>
    <row r="251" spans="1:9" ht="13.5">
      <c r="A251" s="15"/>
      <c r="B251" s="15"/>
      <c r="C251" s="16"/>
      <c r="D251" s="16"/>
      <c r="E251" s="15"/>
      <c r="F251" s="15"/>
      <c r="G251" s="16"/>
      <c r="H251" s="15"/>
      <c r="I251" s="15"/>
    </row>
    <row r="252" spans="1:9" ht="13.5">
      <c r="A252" s="15"/>
      <c r="B252" s="15"/>
      <c r="C252" s="16"/>
      <c r="D252" s="16"/>
      <c r="E252" s="15"/>
      <c r="F252" s="15"/>
      <c r="G252" s="16"/>
      <c r="H252" s="15"/>
      <c r="I252" s="15"/>
    </row>
    <row r="253" spans="1:9" ht="13.5">
      <c r="A253" s="15"/>
      <c r="B253" s="15"/>
      <c r="C253" s="16"/>
      <c r="D253" s="16"/>
      <c r="E253" s="15"/>
      <c r="F253" s="15"/>
      <c r="G253" s="16"/>
      <c r="H253" s="15"/>
      <c r="I253" s="15"/>
    </row>
    <row r="254" spans="1:9" ht="13.5">
      <c r="A254" s="15"/>
      <c r="B254" s="15"/>
      <c r="C254" s="16"/>
      <c r="D254" s="16"/>
      <c r="E254" s="15"/>
      <c r="F254" s="15"/>
      <c r="G254" s="16"/>
      <c r="H254" s="15"/>
      <c r="I254" s="15"/>
    </row>
    <row r="255" spans="1:9" ht="13.5">
      <c r="A255" s="15"/>
      <c r="B255" s="15"/>
      <c r="C255" s="16"/>
      <c r="D255" s="16"/>
      <c r="E255" s="15"/>
      <c r="F255" s="15"/>
      <c r="G255" s="16"/>
      <c r="H255" s="15"/>
      <c r="I255" s="15"/>
    </row>
    <row r="256" spans="1:9" ht="13.5">
      <c r="A256" s="15"/>
      <c r="B256" s="15"/>
      <c r="C256" s="16"/>
      <c r="D256" s="16"/>
      <c r="E256" s="15"/>
      <c r="F256" s="15"/>
      <c r="G256" s="16"/>
      <c r="H256" s="15"/>
      <c r="I256" s="15"/>
    </row>
    <row r="257" spans="1:9" ht="13.5">
      <c r="A257" s="15"/>
      <c r="B257" s="15"/>
      <c r="C257" s="16"/>
      <c r="D257" s="16"/>
      <c r="E257" s="15"/>
      <c r="F257" s="15"/>
      <c r="G257" s="16"/>
      <c r="H257" s="15"/>
      <c r="I257" s="15"/>
    </row>
    <row r="258" spans="1:9" ht="13.5">
      <c r="A258" s="15"/>
      <c r="B258" s="15"/>
      <c r="C258" s="16"/>
      <c r="D258" s="16"/>
      <c r="E258" s="15"/>
      <c r="F258" s="15"/>
      <c r="G258" s="16"/>
      <c r="H258" s="15"/>
      <c r="I258" s="15"/>
    </row>
    <row r="259" spans="1:9" ht="13.5">
      <c r="A259" s="15"/>
      <c r="B259" s="15"/>
      <c r="C259" s="16"/>
      <c r="D259" s="16"/>
      <c r="E259" s="15"/>
      <c r="F259" s="15"/>
      <c r="G259" s="16"/>
      <c r="H259" s="15"/>
      <c r="I259" s="15"/>
    </row>
    <row r="260" spans="1:9" ht="13.5">
      <c r="A260" s="15"/>
      <c r="B260" s="15"/>
      <c r="C260" s="16"/>
      <c r="D260" s="16"/>
      <c r="E260" s="15"/>
      <c r="F260" s="15"/>
      <c r="G260" s="16"/>
      <c r="H260" s="15"/>
      <c r="I260" s="15"/>
    </row>
    <row r="261" spans="1:9" ht="13.5">
      <c r="A261" s="15"/>
      <c r="B261" s="15"/>
      <c r="C261" s="16"/>
      <c r="D261" s="16"/>
      <c r="E261" s="15"/>
      <c r="F261" s="15"/>
      <c r="G261" s="16"/>
      <c r="H261" s="15"/>
      <c r="I261" s="15"/>
    </row>
    <row r="262" spans="1:9" ht="13.5">
      <c r="A262" s="15"/>
      <c r="B262" s="15"/>
      <c r="C262" s="16"/>
      <c r="D262" s="16"/>
      <c r="E262" s="15"/>
      <c r="F262" s="15"/>
      <c r="G262" s="16"/>
      <c r="H262" s="15"/>
      <c r="I262" s="15"/>
    </row>
    <row r="263" spans="1:9" ht="13.5">
      <c r="A263" s="15"/>
      <c r="B263" s="15"/>
      <c r="C263" s="16"/>
      <c r="D263" s="16"/>
      <c r="E263" s="15"/>
      <c r="F263" s="15"/>
      <c r="G263" s="16"/>
      <c r="H263" s="15"/>
      <c r="I263" s="15"/>
    </row>
    <row r="264" spans="1:9" ht="13.5">
      <c r="A264" s="15"/>
      <c r="B264" s="15"/>
      <c r="C264" s="16"/>
      <c r="D264" s="16"/>
      <c r="E264" s="15"/>
      <c r="F264" s="15"/>
      <c r="G264" s="16"/>
      <c r="H264" s="15"/>
      <c r="I264" s="15"/>
    </row>
    <row r="265" spans="1:9" ht="13.5">
      <c r="A265" s="15"/>
      <c r="B265" s="15"/>
      <c r="C265" s="16"/>
      <c r="D265" s="16"/>
      <c r="E265" s="15"/>
      <c r="F265" s="15"/>
      <c r="G265" s="16"/>
      <c r="H265" s="15"/>
      <c r="I265" s="15"/>
    </row>
    <row r="266" spans="1:9" ht="13.5">
      <c r="A266" s="15"/>
      <c r="B266" s="15"/>
      <c r="C266" s="16"/>
      <c r="D266" s="16"/>
      <c r="E266" s="15"/>
      <c r="F266" s="15"/>
      <c r="G266" s="16"/>
      <c r="H266" s="15"/>
      <c r="I266" s="15"/>
    </row>
    <row r="267" spans="1:9" ht="13.5">
      <c r="A267" s="15"/>
      <c r="B267" s="15"/>
      <c r="C267" s="16"/>
      <c r="D267" s="16"/>
      <c r="E267" s="15"/>
      <c r="F267" s="15"/>
      <c r="G267" s="16"/>
      <c r="H267" s="15"/>
      <c r="I267" s="15"/>
    </row>
    <row r="268" spans="1:9" ht="13.5">
      <c r="A268" s="15"/>
      <c r="B268" s="15"/>
      <c r="C268" s="16"/>
      <c r="D268" s="16"/>
      <c r="E268" s="15"/>
      <c r="F268" s="15"/>
      <c r="G268" s="16"/>
      <c r="H268" s="15"/>
      <c r="I268" s="15"/>
    </row>
    <row r="269" spans="1:9" ht="13.5">
      <c r="A269" s="15"/>
      <c r="B269" s="15"/>
      <c r="C269" s="16"/>
      <c r="D269" s="16"/>
      <c r="E269" s="15"/>
      <c r="F269" s="15"/>
      <c r="G269" s="16"/>
      <c r="H269" s="15"/>
      <c r="I269" s="15"/>
    </row>
    <row r="270" spans="1:9" ht="13.5">
      <c r="A270" s="15"/>
      <c r="B270" s="15"/>
      <c r="C270" s="16"/>
      <c r="D270" s="16"/>
      <c r="E270" s="15"/>
      <c r="F270" s="15"/>
      <c r="G270" s="16"/>
      <c r="H270" s="15"/>
      <c r="I270" s="15"/>
    </row>
    <row r="271" spans="1:9" ht="13.5">
      <c r="A271" s="15"/>
      <c r="B271" s="15"/>
      <c r="C271" s="16"/>
      <c r="D271" s="16"/>
      <c r="E271" s="15"/>
      <c r="F271" s="15"/>
      <c r="G271" s="16"/>
      <c r="H271" s="15"/>
      <c r="I271" s="15"/>
    </row>
    <row r="272" spans="1:9" ht="13.5">
      <c r="A272" s="15"/>
      <c r="B272" s="15"/>
      <c r="C272" s="16"/>
      <c r="D272" s="16"/>
      <c r="E272" s="15"/>
      <c r="F272" s="15"/>
      <c r="G272" s="16"/>
      <c r="H272" s="15"/>
      <c r="I272" s="15"/>
    </row>
    <row r="273" spans="1:9" ht="13.5">
      <c r="A273" s="15"/>
      <c r="B273" s="15"/>
      <c r="C273" s="16"/>
      <c r="D273" s="16"/>
      <c r="E273" s="15"/>
      <c r="F273" s="15"/>
      <c r="G273" s="16"/>
      <c r="H273" s="15"/>
      <c r="I273" s="15"/>
    </row>
    <row r="274" spans="1:9" ht="13.5">
      <c r="A274" s="15"/>
      <c r="B274" s="15"/>
      <c r="C274" s="16"/>
      <c r="D274" s="16"/>
      <c r="E274" s="15"/>
      <c r="F274" s="15"/>
      <c r="G274" s="16"/>
      <c r="H274" s="15"/>
      <c r="I274" s="15"/>
    </row>
    <row r="275" spans="1:9" ht="13.5">
      <c r="A275" s="15"/>
      <c r="B275" s="15"/>
      <c r="C275" s="16"/>
      <c r="D275" s="16"/>
      <c r="E275" s="15"/>
      <c r="F275" s="15"/>
      <c r="G275" s="16"/>
      <c r="H275" s="15"/>
      <c r="I275" s="15"/>
    </row>
    <row r="276" spans="1:9" ht="13.5">
      <c r="A276" s="15"/>
      <c r="B276" s="15"/>
      <c r="C276" s="16"/>
      <c r="D276" s="16"/>
      <c r="E276" s="15"/>
      <c r="F276" s="15"/>
      <c r="G276" s="16"/>
      <c r="H276" s="15"/>
      <c r="I276" s="15"/>
    </row>
    <row r="277" spans="1:9" ht="13.5">
      <c r="A277" s="15"/>
      <c r="B277" s="15"/>
      <c r="C277" s="16"/>
      <c r="D277" s="16"/>
      <c r="E277" s="15"/>
      <c r="F277" s="15"/>
      <c r="G277" s="16"/>
      <c r="H277" s="15"/>
      <c r="I277" s="15"/>
    </row>
    <row r="278" spans="1:9" ht="13.5">
      <c r="A278" s="15"/>
      <c r="B278" s="15"/>
      <c r="C278" s="16"/>
      <c r="D278" s="16"/>
      <c r="E278" s="15"/>
      <c r="F278" s="15"/>
      <c r="G278" s="16"/>
      <c r="H278" s="15"/>
      <c r="I278" s="15"/>
    </row>
    <row r="279" spans="1:9" ht="13.5">
      <c r="A279" s="15"/>
      <c r="B279" s="15"/>
      <c r="C279" s="16"/>
      <c r="D279" s="16"/>
      <c r="E279" s="15"/>
      <c r="F279" s="15"/>
      <c r="G279" s="16"/>
      <c r="H279" s="15"/>
      <c r="I279" s="15"/>
    </row>
    <row r="280" spans="1:9" ht="13.5">
      <c r="A280" s="15"/>
      <c r="B280" s="15"/>
      <c r="C280" s="16"/>
      <c r="D280" s="16"/>
      <c r="E280" s="15"/>
      <c r="F280" s="15"/>
      <c r="G280" s="16"/>
      <c r="H280" s="15"/>
      <c r="I280" s="15"/>
    </row>
    <row r="281" spans="1:9" ht="13.5">
      <c r="A281" s="15"/>
      <c r="B281" s="15"/>
      <c r="C281" s="16"/>
      <c r="D281" s="16"/>
      <c r="E281" s="15"/>
      <c r="F281" s="15"/>
      <c r="G281" s="16"/>
      <c r="H281" s="15"/>
      <c r="I281" s="15"/>
    </row>
    <row r="282" spans="1:9" ht="13.5">
      <c r="A282" s="15"/>
      <c r="B282" s="15"/>
      <c r="C282" s="16"/>
      <c r="D282" s="16"/>
      <c r="E282" s="15"/>
      <c r="F282" s="15"/>
      <c r="G282" s="16"/>
      <c r="H282" s="15"/>
      <c r="I282" s="15"/>
    </row>
    <row r="283" spans="1:9" ht="13.5">
      <c r="A283" s="15"/>
      <c r="B283" s="15"/>
      <c r="C283" s="16"/>
      <c r="D283" s="16"/>
      <c r="E283" s="15"/>
      <c r="F283" s="15"/>
      <c r="G283" s="16"/>
      <c r="H283" s="15"/>
      <c r="I283" s="15"/>
    </row>
    <row r="284" spans="1:9" ht="13.5">
      <c r="A284" s="15"/>
      <c r="B284" s="15"/>
      <c r="C284" s="16"/>
      <c r="D284" s="16"/>
      <c r="E284" s="15"/>
      <c r="F284" s="15"/>
      <c r="G284" s="16"/>
      <c r="H284" s="15"/>
      <c r="I284" s="15"/>
    </row>
    <row r="285" spans="1:9" ht="13.5">
      <c r="A285" s="15"/>
      <c r="B285" s="15"/>
      <c r="C285" s="16"/>
      <c r="D285" s="16"/>
      <c r="E285" s="15"/>
      <c r="F285" s="15"/>
      <c r="G285" s="16"/>
      <c r="H285" s="15"/>
      <c r="I285" s="15"/>
    </row>
    <row r="286" spans="1:9" ht="13.5">
      <c r="A286" s="15"/>
      <c r="B286" s="15"/>
      <c r="C286" s="16"/>
      <c r="D286" s="16"/>
      <c r="E286" s="15"/>
      <c r="F286" s="15"/>
      <c r="G286" s="16"/>
      <c r="H286" s="15"/>
      <c r="I286" s="15"/>
    </row>
    <row r="287" spans="1:9" ht="13.5">
      <c r="A287" s="15"/>
      <c r="B287" s="15"/>
      <c r="C287" s="16"/>
      <c r="D287" s="16"/>
      <c r="E287" s="15"/>
      <c r="F287" s="15"/>
      <c r="G287" s="16"/>
      <c r="H287" s="15"/>
      <c r="I287" s="15"/>
    </row>
    <row r="288" spans="1:9" ht="13.5">
      <c r="A288" s="15"/>
      <c r="B288" s="15"/>
      <c r="C288" s="16"/>
      <c r="D288" s="16"/>
      <c r="E288" s="15"/>
      <c r="F288" s="15"/>
      <c r="G288" s="16"/>
      <c r="H288" s="15"/>
      <c r="I288" s="15"/>
    </row>
    <row r="289" spans="1:9" ht="13.5">
      <c r="A289" s="15"/>
      <c r="B289" s="15"/>
      <c r="C289" s="16"/>
      <c r="D289" s="16"/>
      <c r="E289" s="15"/>
      <c r="F289" s="15"/>
      <c r="G289" s="16"/>
      <c r="H289" s="15"/>
      <c r="I289" s="15"/>
    </row>
    <row r="290" spans="1:9" ht="13.5">
      <c r="A290" s="15"/>
      <c r="B290" s="15"/>
      <c r="C290" s="16"/>
      <c r="D290" s="16"/>
      <c r="E290" s="15"/>
      <c r="F290" s="15"/>
      <c r="G290" s="16"/>
      <c r="H290" s="15"/>
      <c r="I290" s="15"/>
    </row>
    <row r="291" spans="1:9" ht="13.5">
      <c r="A291" s="15"/>
      <c r="B291" s="15"/>
      <c r="C291" s="16"/>
      <c r="D291" s="16"/>
      <c r="E291" s="15"/>
      <c r="F291" s="15"/>
      <c r="G291" s="16"/>
      <c r="H291" s="15"/>
      <c r="I291" s="15"/>
    </row>
    <row r="292" spans="1:9" ht="13.5">
      <c r="A292" s="15"/>
      <c r="B292" s="15"/>
      <c r="C292" s="16"/>
      <c r="D292" s="16"/>
      <c r="E292" s="15"/>
      <c r="F292" s="15"/>
      <c r="G292" s="16"/>
      <c r="H292" s="15"/>
      <c r="I292" s="15"/>
    </row>
    <row r="293" spans="1:9" ht="13.5">
      <c r="A293" s="15"/>
      <c r="B293" s="15"/>
      <c r="C293" s="16"/>
      <c r="D293" s="16"/>
      <c r="E293" s="15"/>
      <c r="F293" s="15"/>
      <c r="G293" s="16"/>
      <c r="H293" s="15"/>
      <c r="I293" s="15"/>
    </row>
    <row r="294" spans="1:9" ht="13.5">
      <c r="A294" s="15"/>
      <c r="B294" s="15"/>
      <c r="C294" s="16"/>
      <c r="D294" s="16"/>
      <c r="E294" s="15"/>
      <c r="F294" s="15"/>
      <c r="G294" s="16"/>
      <c r="H294" s="15"/>
      <c r="I294" s="15"/>
    </row>
    <row r="295" spans="1:9" ht="13.5">
      <c r="A295" s="15"/>
      <c r="B295" s="15"/>
      <c r="C295" s="16"/>
      <c r="D295" s="16"/>
      <c r="E295" s="15"/>
      <c r="F295" s="15"/>
      <c r="G295" s="16"/>
      <c r="H295" s="15"/>
      <c r="I295" s="15"/>
    </row>
    <row r="296" spans="1:9" ht="13.5">
      <c r="A296" s="15"/>
      <c r="B296" s="15"/>
      <c r="C296" s="16"/>
      <c r="D296" s="16"/>
      <c r="E296" s="15"/>
      <c r="F296" s="15"/>
      <c r="G296" s="16"/>
      <c r="H296" s="15"/>
      <c r="I296" s="15"/>
    </row>
    <row r="297" spans="1:9" ht="13.5">
      <c r="A297" s="15"/>
      <c r="B297" s="15"/>
      <c r="C297" s="16"/>
      <c r="D297" s="16"/>
      <c r="E297" s="15"/>
      <c r="F297" s="15"/>
      <c r="G297" s="16"/>
      <c r="H297" s="15"/>
      <c r="I297" s="15"/>
    </row>
    <row r="298" spans="1:9" ht="13.5">
      <c r="A298" s="15"/>
      <c r="B298" s="15"/>
      <c r="C298" s="16"/>
      <c r="D298" s="16"/>
      <c r="E298" s="15"/>
      <c r="F298" s="15"/>
      <c r="G298" s="16"/>
      <c r="H298" s="15"/>
      <c r="I298" s="15"/>
    </row>
    <row r="299" spans="1:9" ht="13.5">
      <c r="A299" s="15"/>
      <c r="B299" s="15"/>
      <c r="C299" s="16"/>
      <c r="D299" s="16"/>
      <c r="E299" s="15"/>
      <c r="F299" s="15"/>
      <c r="G299" s="16"/>
      <c r="H299" s="15"/>
      <c r="I299" s="15"/>
    </row>
    <row r="300" spans="1:9" ht="13.5">
      <c r="A300" s="15"/>
      <c r="B300" s="15"/>
      <c r="C300" s="16"/>
      <c r="D300" s="16"/>
      <c r="E300" s="15"/>
      <c r="F300" s="15"/>
      <c r="G300" s="16"/>
      <c r="H300" s="15"/>
      <c r="I300" s="15"/>
    </row>
    <row r="301" spans="1:9" ht="13.5">
      <c r="A301" s="15"/>
      <c r="B301" s="15"/>
      <c r="C301" s="16"/>
      <c r="D301" s="16"/>
      <c r="E301" s="15"/>
      <c r="F301" s="15"/>
      <c r="G301" s="16"/>
      <c r="H301" s="15"/>
      <c r="I301" s="15"/>
    </row>
    <row r="302" spans="1:9" ht="13.5">
      <c r="A302" s="15"/>
      <c r="B302" s="15"/>
      <c r="C302" s="16"/>
      <c r="D302" s="16"/>
      <c r="E302" s="15"/>
      <c r="F302" s="15"/>
      <c r="G302" s="16"/>
      <c r="H302" s="15"/>
      <c r="I302" s="15"/>
    </row>
    <row r="303" spans="1:9" ht="13.5">
      <c r="A303" s="15"/>
      <c r="B303" s="15"/>
      <c r="C303" s="16"/>
      <c r="D303" s="16"/>
      <c r="E303" s="15"/>
      <c r="F303" s="15"/>
      <c r="G303" s="16"/>
      <c r="H303" s="15"/>
      <c r="I303" s="15"/>
    </row>
    <row r="304" spans="1:9" ht="13.5">
      <c r="A304" s="15"/>
      <c r="B304" s="15"/>
      <c r="C304" s="16"/>
      <c r="D304" s="16"/>
      <c r="E304" s="15"/>
      <c r="F304" s="15"/>
      <c r="G304" s="16"/>
      <c r="H304" s="15"/>
      <c r="I304" s="15"/>
    </row>
    <row r="305" spans="1:9" ht="13.5">
      <c r="A305" s="15"/>
      <c r="B305" s="15"/>
      <c r="C305" s="16"/>
      <c r="D305" s="16"/>
      <c r="E305" s="15"/>
      <c r="F305" s="15"/>
      <c r="G305" s="16"/>
      <c r="H305" s="15"/>
      <c r="I305" s="15"/>
    </row>
    <row r="306" spans="1:9" ht="13.5">
      <c r="A306" s="15"/>
      <c r="B306" s="15"/>
      <c r="C306" s="16"/>
      <c r="D306" s="16"/>
      <c r="E306" s="15"/>
      <c r="F306" s="15"/>
      <c r="G306" s="16"/>
      <c r="H306" s="15"/>
      <c r="I306" s="15"/>
    </row>
    <row r="307" spans="1:9" ht="13.5">
      <c r="A307" s="15"/>
      <c r="B307" s="15"/>
      <c r="C307" s="16"/>
      <c r="D307" s="16"/>
      <c r="E307" s="15"/>
      <c r="F307" s="15"/>
      <c r="G307" s="16"/>
      <c r="H307" s="15"/>
      <c r="I307" s="15"/>
    </row>
    <row r="308" spans="1:9" ht="13.5">
      <c r="A308" s="15"/>
      <c r="B308" s="15"/>
      <c r="C308" s="16"/>
      <c r="D308" s="16"/>
      <c r="E308" s="15"/>
      <c r="F308" s="15"/>
      <c r="G308" s="16"/>
      <c r="H308" s="15"/>
      <c r="I308" s="15"/>
    </row>
    <row r="309" spans="1:9" ht="13.5">
      <c r="A309" s="15"/>
      <c r="B309" s="15"/>
      <c r="C309" s="16"/>
      <c r="D309" s="16"/>
      <c r="E309" s="15"/>
      <c r="F309" s="15"/>
      <c r="G309" s="16"/>
      <c r="H309" s="15"/>
      <c r="I309" s="15"/>
    </row>
    <row r="310" spans="1:9" ht="13.5">
      <c r="A310" s="15"/>
      <c r="B310" s="15"/>
      <c r="C310" s="16"/>
      <c r="D310" s="16"/>
      <c r="E310" s="15"/>
      <c r="F310" s="15"/>
      <c r="G310" s="16"/>
      <c r="H310" s="15"/>
      <c r="I310" s="15"/>
    </row>
    <row r="311" spans="1:9" ht="13.5">
      <c r="A311" s="15"/>
      <c r="B311" s="15"/>
      <c r="C311" s="16"/>
      <c r="D311" s="16"/>
      <c r="E311" s="15"/>
      <c r="F311" s="15"/>
      <c r="G311" s="16"/>
      <c r="H311" s="15"/>
      <c r="I311" s="15"/>
    </row>
    <row r="312" spans="1:9" ht="13.5">
      <c r="A312" s="15"/>
      <c r="B312" s="15"/>
      <c r="C312" s="16"/>
      <c r="D312" s="16"/>
      <c r="E312" s="15"/>
      <c r="F312" s="15"/>
      <c r="G312" s="16"/>
      <c r="H312" s="15"/>
      <c r="I312" s="15"/>
    </row>
    <row r="313" spans="1:9" ht="13.5">
      <c r="A313" s="15"/>
      <c r="B313" s="15"/>
      <c r="C313" s="16"/>
      <c r="D313" s="16"/>
      <c r="E313" s="15"/>
      <c r="F313" s="15"/>
      <c r="G313" s="16"/>
      <c r="H313" s="15"/>
      <c r="I313" s="15"/>
    </row>
    <row r="314" spans="1:9" ht="13.5">
      <c r="A314" s="15"/>
      <c r="B314" s="15"/>
      <c r="C314" s="16"/>
      <c r="D314" s="16"/>
      <c r="E314" s="15"/>
      <c r="F314" s="15"/>
      <c r="G314" s="16"/>
      <c r="H314" s="15"/>
      <c r="I314" s="15"/>
    </row>
    <row r="315" spans="1:9" ht="13.5">
      <c r="A315" s="15"/>
      <c r="B315" s="15"/>
      <c r="C315" s="16"/>
      <c r="D315" s="16"/>
      <c r="E315" s="15"/>
      <c r="F315" s="15"/>
      <c r="G315" s="16"/>
      <c r="H315" s="15"/>
      <c r="I315" s="15"/>
    </row>
    <row r="316" spans="1:9" ht="13.5">
      <c r="A316" s="15"/>
      <c r="B316" s="15"/>
      <c r="C316" s="16"/>
      <c r="D316" s="16"/>
      <c r="E316" s="15"/>
      <c r="F316" s="15"/>
      <c r="G316" s="16"/>
      <c r="H316" s="15"/>
      <c r="I316" s="15"/>
    </row>
    <row r="317" spans="1:9" ht="13.5">
      <c r="A317" s="15"/>
      <c r="B317" s="15"/>
      <c r="C317" s="16"/>
      <c r="D317" s="16"/>
      <c r="E317" s="15"/>
      <c r="F317" s="15"/>
      <c r="G317" s="16"/>
      <c r="H317" s="15"/>
      <c r="I317" s="15"/>
    </row>
    <row r="318" spans="1:9" ht="13.5">
      <c r="A318" s="15"/>
      <c r="B318" s="15"/>
      <c r="C318" s="16"/>
      <c r="D318" s="16"/>
      <c r="E318" s="15"/>
      <c r="F318" s="15"/>
      <c r="G318" s="16"/>
      <c r="H318" s="15"/>
      <c r="I318" s="15"/>
    </row>
    <row r="319" spans="1:9" ht="13.5">
      <c r="A319" s="15"/>
      <c r="B319" s="15"/>
      <c r="C319" s="16"/>
      <c r="D319" s="16"/>
      <c r="E319" s="15"/>
      <c r="F319" s="15"/>
      <c r="G319" s="16"/>
      <c r="H319" s="15"/>
      <c r="I319" s="15"/>
    </row>
    <row r="320" spans="1:9" ht="13.5">
      <c r="A320" s="15"/>
      <c r="B320" s="15"/>
      <c r="C320" s="16"/>
      <c r="D320" s="16"/>
      <c r="E320" s="15"/>
      <c r="F320" s="15"/>
      <c r="G320" s="16"/>
      <c r="H320" s="15"/>
      <c r="I320" s="15"/>
    </row>
    <row r="321" spans="1:9" ht="13.5">
      <c r="A321" s="15"/>
      <c r="B321" s="15"/>
      <c r="C321" s="16"/>
      <c r="D321" s="16"/>
      <c r="E321" s="15"/>
      <c r="F321" s="15"/>
      <c r="G321" s="16"/>
      <c r="H321" s="15"/>
      <c r="I321" s="15"/>
    </row>
    <row r="322" spans="1:9" ht="13.5">
      <c r="A322" s="15"/>
      <c r="B322" s="15"/>
      <c r="C322" s="16"/>
      <c r="D322" s="16"/>
      <c r="E322" s="15"/>
      <c r="F322" s="15"/>
      <c r="G322" s="16"/>
      <c r="H322" s="15"/>
      <c r="I322" s="15"/>
    </row>
    <row r="323" spans="1:9" ht="13.5">
      <c r="A323" s="15"/>
      <c r="B323" s="15"/>
      <c r="C323" s="16"/>
      <c r="D323" s="16"/>
      <c r="E323" s="15"/>
      <c r="F323" s="15"/>
      <c r="G323" s="16"/>
      <c r="H323" s="15"/>
      <c r="I323" s="15"/>
    </row>
    <row r="324" spans="1:9" ht="13.5">
      <c r="A324" s="15"/>
      <c r="B324" s="15"/>
      <c r="C324" s="16"/>
      <c r="D324" s="16"/>
      <c r="E324" s="15"/>
      <c r="F324" s="15"/>
      <c r="G324" s="16"/>
      <c r="H324" s="15"/>
      <c r="I324" s="15"/>
    </row>
    <row r="325" spans="1:9" ht="13.5">
      <c r="A325" s="15"/>
      <c r="B325" s="15"/>
      <c r="C325" s="16"/>
      <c r="D325" s="16"/>
      <c r="E325" s="15"/>
      <c r="F325" s="15"/>
      <c r="G325" s="16"/>
      <c r="H325" s="15"/>
      <c r="I325" s="15"/>
    </row>
    <row r="326" spans="1:9" ht="13.5">
      <c r="A326" s="15"/>
      <c r="B326" s="15"/>
      <c r="C326" s="16"/>
      <c r="D326" s="16"/>
      <c r="E326" s="15"/>
      <c r="F326" s="15"/>
      <c r="G326" s="16"/>
      <c r="H326" s="15"/>
      <c r="I326" s="15"/>
    </row>
    <row r="327" spans="1:9" ht="13.5">
      <c r="A327" s="15"/>
      <c r="B327" s="15"/>
      <c r="C327" s="16"/>
      <c r="D327" s="16"/>
      <c r="E327" s="15"/>
      <c r="F327" s="15"/>
      <c r="G327" s="16"/>
      <c r="H327" s="15"/>
      <c r="I327" s="15"/>
    </row>
    <row r="328" spans="1:9" ht="13.5">
      <c r="A328" s="15"/>
      <c r="B328" s="15"/>
      <c r="C328" s="16"/>
      <c r="D328" s="16"/>
      <c r="E328" s="15"/>
      <c r="F328" s="15"/>
      <c r="G328" s="16"/>
      <c r="H328" s="15"/>
      <c r="I328" s="15"/>
    </row>
    <row r="329" spans="1:9" ht="13.5">
      <c r="A329" s="15"/>
      <c r="B329" s="15"/>
      <c r="C329" s="16"/>
      <c r="D329" s="16"/>
      <c r="E329" s="15"/>
      <c r="F329" s="15"/>
      <c r="G329" s="16"/>
      <c r="H329" s="15"/>
      <c r="I329" s="15"/>
    </row>
    <row r="330" spans="1:9" ht="13.5">
      <c r="A330" s="15"/>
      <c r="B330" s="15"/>
      <c r="C330" s="16"/>
      <c r="D330" s="16"/>
      <c r="E330" s="15"/>
      <c r="F330" s="15"/>
      <c r="G330" s="16"/>
      <c r="H330" s="15"/>
      <c r="I330" s="15"/>
    </row>
    <row r="331" spans="1:9" ht="13.5">
      <c r="A331" s="15"/>
      <c r="B331" s="15"/>
      <c r="C331" s="16"/>
      <c r="D331" s="16"/>
      <c r="E331" s="15"/>
      <c r="F331" s="15"/>
      <c r="G331" s="16"/>
      <c r="H331" s="15"/>
      <c r="I331" s="15"/>
    </row>
    <row r="332" spans="1:9" ht="13.5">
      <c r="A332" s="15"/>
      <c r="B332" s="15"/>
      <c r="C332" s="16"/>
      <c r="D332" s="16"/>
      <c r="E332" s="15"/>
      <c r="F332" s="15"/>
      <c r="G332" s="16"/>
      <c r="H332" s="15"/>
      <c r="I332" s="15"/>
    </row>
    <row r="333" spans="1:9" ht="13.5">
      <c r="A333" s="15"/>
      <c r="B333" s="15"/>
      <c r="C333" s="16"/>
      <c r="D333" s="16"/>
      <c r="E333" s="15"/>
      <c r="F333" s="15"/>
      <c r="G333" s="16"/>
      <c r="H333" s="15"/>
      <c r="I333" s="15"/>
    </row>
    <row r="334" spans="1:9" ht="13.5">
      <c r="A334" s="15"/>
      <c r="B334" s="15"/>
      <c r="C334" s="16"/>
      <c r="D334" s="16"/>
      <c r="E334" s="15"/>
      <c r="F334" s="15"/>
      <c r="G334" s="16"/>
      <c r="H334" s="15"/>
      <c r="I334" s="15"/>
    </row>
    <row r="335" spans="1:9" ht="13.5">
      <c r="A335" s="15"/>
      <c r="B335" s="15"/>
      <c r="C335" s="16"/>
      <c r="D335" s="16"/>
      <c r="E335" s="15"/>
      <c r="F335" s="15"/>
      <c r="G335" s="16"/>
      <c r="H335" s="15"/>
      <c r="I335" s="15"/>
    </row>
    <row r="336" spans="1:9" ht="13.5">
      <c r="A336" s="15"/>
      <c r="B336" s="15"/>
      <c r="C336" s="16"/>
      <c r="D336" s="16"/>
      <c r="E336" s="15"/>
      <c r="F336" s="15"/>
      <c r="G336" s="16"/>
      <c r="H336" s="15"/>
      <c r="I336" s="15"/>
    </row>
    <row r="337" spans="1:9" ht="13.5">
      <c r="A337" s="15"/>
      <c r="B337" s="15"/>
      <c r="C337" s="16"/>
      <c r="D337" s="16"/>
      <c r="E337" s="15"/>
      <c r="F337" s="15"/>
      <c r="G337" s="16"/>
      <c r="H337" s="15"/>
      <c r="I337" s="15"/>
    </row>
    <row r="338" spans="1:9" ht="13.5">
      <c r="A338" s="15"/>
      <c r="B338" s="15"/>
      <c r="C338" s="16"/>
      <c r="D338" s="16"/>
      <c r="E338" s="15"/>
      <c r="F338" s="15"/>
      <c r="G338" s="16"/>
      <c r="H338" s="15"/>
      <c r="I338" s="15"/>
    </row>
    <row r="339" spans="1:9" ht="13.5">
      <c r="A339" s="15"/>
      <c r="B339" s="15"/>
      <c r="C339" s="16"/>
      <c r="D339" s="16"/>
      <c r="E339" s="15"/>
      <c r="F339" s="15"/>
      <c r="G339" s="16"/>
      <c r="H339" s="15"/>
      <c r="I339" s="15"/>
    </row>
    <row r="340" spans="1:9" ht="13.5">
      <c r="A340" s="15"/>
      <c r="B340" s="15"/>
      <c r="C340" s="16"/>
      <c r="D340" s="16"/>
      <c r="E340" s="15"/>
      <c r="F340" s="15"/>
      <c r="G340" s="16"/>
      <c r="H340" s="15"/>
      <c r="I340" s="15"/>
    </row>
    <row r="341" spans="1:9" ht="13.5">
      <c r="A341" s="15"/>
      <c r="B341" s="15"/>
      <c r="C341" s="16"/>
      <c r="D341" s="16"/>
      <c r="E341" s="15"/>
      <c r="F341" s="15"/>
      <c r="G341" s="16"/>
      <c r="H341" s="15"/>
      <c r="I341" s="15"/>
    </row>
    <row r="342" spans="1:9" ht="13.5">
      <c r="A342" s="15"/>
      <c r="B342" s="15"/>
      <c r="C342" s="16"/>
      <c r="D342" s="16"/>
      <c r="E342" s="15"/>
      <c r="F342" s="15"/>
      <c r="G342" s="16"/>
      <c r="H342" s="15"/>
      <c r="I342" s="15"/>
    </row>
    <row r="343" spans="1:9" ht="13.5">
      <c r="A343" s="15"/>
      <c r="B343" s="15"/>
      <c r="C343" s="16"/>
      <c r="D343" s="16"/>
      <c r="E343" s="15"/>
      <c r="F343" s="15"/>
      <c r="G343" s="16"/>
      <c r="H343" s="15"/>
      <c r="I343" s="15"/>
    </row>
    <row r="344" spans="1:9" ht="13.5">
      <c r="A344" s="15"/>
      <c r="B344" s="15"/>
      <c r="C344" s="16"/>
      <c r="D344" s="16"/>
      <c r="E344" s="15"/>
      <c r="F344" s="15"/>
      <c r="G344" s="16"/>
      <c r="H344" s="15"/>
      <c r="I344" s="15"/>
    </row>
    <row r="345" spans="1:9" ht="13.5">
      <c r="A345" s="15"/>
      <c r="B345" s="15"/>
      <c r="C345" s="16"/>
      <c r="D345" s="16"/>
      <c r="E345" s="15"/>
      <c r="F345" s="15"/>
      <c r="G345" s="16"/>
      <c r="H345" s="15"/>
      <c r="I345" s="15"/>
    </row>
    <row r="346" spans="1:9" ht="13.5">
      <c r="A346" s="15"/>
      <c r="B346" s="15"/>
      <c r="C346" s="16"/>
      <c r="D346" s="16"/>
      <c r="E346" s="15"/>
      <c r="F346" s="15"/>
      <c r="G346" s="16"/>
      <c r="H346" s="15"/>
      <c r="I346" s="15"/>
    </row>
    <row r="347" spans="1:9" ht="13.5">
      <c r="A347" s="15"/>
      <c r="B347" s="15"/>
      <c r="C347" s="16"/>
      <c r="D347" s="16"/>
      <c r="E347" s="15"/>
      <c r="F347" s="15"/>
      <c r="G347" s="16"/>
      <c r="H347" s="15"/>
      <c r="I347" s="15"/>
    </row>
    <row r="348" spans="1:9" ht="13.5">
      <c r="A348" s="15"/>
      <c r="B348" s="15"/>
      <c r="C348" s="16"/>
      <c r="D348" s="16"/>
      <c r="E348" s="15"/>
      <c r="F348" s="15"/>
      <c r="G348" s="16"/>
      <c r="H348" s="15"/>
      <c r="I348" s="15"/>
    </row>
    <row r="349" spans="1:9" ht="13.5">
      <c r="A349" s="15"/>
      <c r="B349" s="15"/>
      <c r="C349" s="16"/>
      <c r="D349" s="16"/>
      <c r="E349" s="15"/>
      <c r="F349" s="15"/>
      <c r="G349" s="16"/>
      <c r="H349" s="15"/>
      <c r="I349" s="15"/>
    </row>
    <row r="350" spans="1:9" ht="13.5">
      <c r="A350" s="15"/>
      <c r="B350" s="15"/>
      <c r="C350" s="16"/>
      <c r="D350" s="16"/>
      <c r="E350" s="15"/>
      <c r="F350" s="15"/>
      <c r="G350" s="16"/>
      <c r="H350" s="15"/>
      <c r="I350" s="15"/>
    </row>
    <row r="351" spans="1:9" ht="13.5">
      <c r="A351" s="15"/>
      <c r="B351" s="15"/>
      <c r="C351" s="16"/>
      <c r="D351" s="16"/>
      <c r="E351" s="15"/>
      <c r="F351" s="15"/>
      <c r="G351" s="16"/>
      <c r="H351" s="15"/>
      <c r="I351" s="15"/>
    </row>
    <row r="352" spans="1:9" ht="13.5">
      <c r="A352" s="15"/>
      <c r="B352" s="15"/>
      <c r="C352" s="16"/>
      <c r="D352" s="16"/>
      <c r="E352" s="15"/>
      <c r="F352" s="15"/>
      <c r="G352" s="16"/>
      <c r="H352" s="15"/>
      <c r="I352" s="15"/>
    </row>
    <row r="353" spans="1:9" ht="13.5">
      <c r="A353" s="15"/>
      <c r="B353" s="15"/>
      <c r="C353" s="16"/>
      <c r="D353" s="16"/>
      <c r="E353" s="15"/>
      <c r="F353" s="15"/>
      <c r="G353" s="16"/>
      <c r="H353" s="15"/>
      <c r="I353" s="15"/>
    </row>
    <row r="354" spans="1:9" ht="13.5">
      <c r="A354" s="15"/>
      <c r="B354" s="15"/>
      <c r="C354" s="16"/>
      <c r="D354" s="16"/>
      <c r="E354" s="15"/>
      <c r="F354" s="15"/>
      <c r="G354" s="16"/>
      <c r="H354" s="15"/>
      <c r="I354" s="15"/>
    </row>
    <row r="355" spans="1:9" ht="13.5">
      <c r="A355" s="15"/>
      <c r="B355" s="15"/>
      <c r="C355" s="16"/>
      <c r="D355" s="16"/>
      <c r="E355" s="15"/>
      <c r="F355" s="15"/>
      <c r="G355" s="16"/>
      <c r="H355" s="15"/>
      <c r="I355" s="15"/>
    </row>
    <row r="356" spans="1:9" ht="13.5">
      <c r="A356" s="15"/>
      <c r="B356" s="15"/>
      <c r="C356" s="16"/>
      <c r="D356" s="16"/>
      <c r="E356" s="15"/>
      <c r="F356" s="15"/>
      <c r="G356" s="16"/>
      <c r="H356" s="15"/>
      <c r="I356" s="15"/>
    </row>
    <row r="357" spans="1:9" ht="13.5">
      <c r="A357" s="15"/>
      <c r="B357" s="15"/>
      <c r="C357" s="16"/>
      <c r="D357" s="16"/>
      <c r="E357" s="15"/>
      <c r="F357" s="15"/>
      <c r="G357" s="16"/>
      <c r="H357" s="15"/>
      <c r="I357" s="15"/>
    </row>
    <row r="358" spans="1:9" ht="13.5">
      <c r="A358" s="15"/>
      <c r="B358" s="15"/>
      <c r="C358" s="16"/>
      <c r="D358" s="16"/>
      <c r="E358" s="15"/>
      <c r="F358" s="15"/>
      <c r="G358" s="16"/>
      <c r="H358" s="15"/>
      <c r="I358" s="15"/>
    </row>
    <row r="359" spans="1:9" ht="13.5">
      <c r="A359" s="15"/>
      <c r="B359" s="15"/>
      <c r="C359" s="16"/>
      <c r="D359" s="16"/>
      <c r="E359" s="15"/>
      <c r="F359" s="15"/>
      <c r="G359" s="16"/>
      <c r="H359" s="15"/>
      <c r="I359" s="15"/>
    </row>
    <row r="360" spans="1:9" ht="13.5">
      <c r="A360" s="15"/>
      <c r="B360" s="15"/>
      <c r="C360" s="16"/>
      <c r="D360" s="16"/>
      <c r="E360" s="15"/>
      <c r="F360" s="15"/>
      <c r="G360" s="16"/>
      <c r="H360" s="15"/>
      <c r="I360" s="15"/>
    </row>
    <row r="361" spans="1:9" ht="13.5">
      <c r="A361" s="15"/>
      <c r="B361" s="15"/>
      <c r="C361" s="16"/>
      <c r="D361" s="16"/>
      <c r="E361" s="15"/>
      <c r="F361" s="15"/>
      <c r="G361" s="16"/>
      <c r="H361" s="15"/>
      <c r="I361" s="15"/>
    </row>
    <row r="362" spans="1:9" ht="13.5">
      <c r="A362" s="15"/>
      <c r="B362" s="15"/>
      <c r="C362" s="16"/>
      <c r="D362" s="16"/>
      <c r="E362" s="15"/>
      <c r="F362" s="15"/>
      <c r="G362" s="16"/>
      <c r="H362" s="15"/>
      <c r="I362" s="15"/>
    </row>
    <row r="363" spans="1:9" ht="13.5">
      <c r="A363" s="15"/>
      <c r="B363" s="15"/>
      <c r="C363" s="16"/>
      <c r="D363" s="16"/>
      <c r="E363" s="15"/>
      <c r="F363" s="15"/>
      <c r="G363" s="16"/>
      <c r="H363" s="15"/>
      <c r="I363" s="15"/>
    </row>
    <row r="364" spans="1:9" ht="13.5">
      <c r="A364" s="15"/>
      <c r="B364" s="15"/>
      <c r="C364" s="16"/>
      <c r="D364" s="16"/>
      <c r="E364" s="15"/>
      <c r="F364" s="15"/>
      <c r="G364" s="16"/>
      <c r="H364" s="15"/>
      <c r="I364" s="15"/>
    </row>
    <row r="365" spans="1:9" ht="13.5">
      <c r="A365" s="15"/>
      <c r="B365" s="15"/>
      <c r="C365" s="16"/>
      <c r="D365" s="16"/>
      <c r="E365" s="15"/>
      <c r="F365" s="15"/>
      <c r="G365" s="16"/>
      <c r="H365" s="15"/>
      <c r="I365" s="15"/>
    </row>
    <row r="366" spans="1:9" ht="13.5">
      <c r="A366" s="15"/>
      <c r="B366" s="15"/>
      <c r="C366" s="16"/>
      <c r="D366" s="16"/>
      <c r="E366" s="15"/>
      <c r="F366" s="15"/>
      <c r="G366" s="16"/>
      <c r="H366" s="15"/>
      <c r="I366" s="15"/>
    </row>
    <row r="367" spans="1:9" ht="13.5">
      <c r="A367" s="15"/>
      <c r="B367" s="15"/>
      <c r="C367" s="16"/>
      <c r="D367" s="16"/>
      <c r="E367" s="15"/>
      <c r="F367" s="15"/>
      <c r="G367" s="16"/>
      <c r="H367" s="15"/>
      <c r="I367" s="15"/>
    </row>
    <row r="368" spans="1:9" ht="13.5">
      <c r="A368" s="15"/>
      <c r="B368" s="15"/>
      <c r="C368" s="16"/>
      <c r="D368" s="16"/>
      <c r="E368" s="15"/>
      <c r="F368" s="15"/>
      <c r="G368" s="16"/>
      <c r="H368" s="15"/>
      <c r="I368" s="15"/>
    </row>
    <row r="369" spans="1:9" ht="13.5">
      <c r="A369" s="15"/>
      <c r="B369" s="15"/>
      <c r="C369" s="16"/>
      <c r="D369" s="16"/>
      <c r="E369" s="15"/>
      <c r="F369" s="15"/>
      <c r="G369" s="16"/>
      <c r="H369" s="15"/>
      <c r="I369" s="15"/>
    </row>
    <row r="370" spans="1:9" ht="13.5">
      <c r="A370" s="15"/>
      <c r="B370" s="15"/>
      <c r="C370" s="16"/>
      <c r="D370" s="16"/>
      <c r="E370" s="15"/>
      <c r="F370" s="15"/>
      <c r="G370" s="16"/>
      <c r="H370" s="15"/>
      <c r="I370" s="15"/>
    </row>
    <row r="371" spans="1:9" ht="13.5">
      <c r="A371" s="15"/>
      <c r="B371" s="15"/>
      <c r="C371" s="16"/>
      <c r="D371" s="16"/>
      <c r="E371" s="15"/>
      <c r="F371" s="15"/>
      <c r="G371" s="16"/>
      <c r="H371" s="15"/>
      <c r="I371" s="15"/>
    </row>
    <row r="372" spans="1:9" ht="13.5">
      <c r="A372" s="15"/>
      <c r="B372" s="15"/>
      <c r="C372" s="16"/>
      <c r="D372" s="16"/>
      <c r="E372" s="15"/>
      <c r="F372" s="15"/>
      <c r="G372" s="16"/>
      <c r="H372" s="15"/>
      <c r="I372" s="15"/>
    </row>
    <row r="373" spans="1:9" ht="13.5">
      <c r="A373" s="15"/>
      <c r="B373" s="15"/>
      <c r="C373" s="16"/>
      <c r="D373" s="16"/>
      <c r="E373" s="15"/>
      <c r="F373" s="15"/>
      <c r="G373" s="16"/>
      <c r="H373" s="15"/>
      <c r="I373" s="15"/>
    </row>
    <row r="374" spans="1:9" ht="13.5">
      <c r="A374" s="15"/>
      <c r="B374" s="15"/>
      <c r="C374" s="16"/>
      <c r="D374" s="16"/>
      <c r="E374" s="15"/>
      <c r="F374" s="15"/>
      <c r="G374" s="16"/>
      <c r="H374" s="15"/>
      <c r="I374" s="15"/>
    </row>
    <row r="375" spans="1:9" ht="13.5">
      <c r="A375" s="15"/>
      <c r="B375" s="15"/>
      <c r="C375" s="16"/>
      <c r="D375" s="16"/>
      <c r="E375" s="15"/>
      <c r="F375" s="15"/>
      <c r="G375" s="16"/>
      <c r="H375" s="15"/>
      <c r="I375" s="15"/>
    </row>
    <row r="376" spans="1:9" ht="13.5">
      <c r="A376" s="15"/>
      <c r="B376" s="15"/>
      <c r="C376" s="16"/>
      <c r="D376" s="16"/>
      <c r="E376" s="15"/>
      <c r="F376" s="15"/>
      <c r="G376" s="16"/>
      <c r="H376" s="15"/>
      <c r="I376" s="15"/>
    </row>
    <row r="377" spans="1:9" ht="13.5">
      <c r="A377" s="15"/>
      <c r="B377" s="15"/>
      <c r="C377" s="16"/>
      <c r="D377" s="16"/>
      <c r="E377" s="15"/>
      <c r="F377" s="15"/>
      <c r="G377" s="16"/>
      <c r="H377" s="15"/>
      <c r="I377" s="15"/>
    </row>
    <row r="378" spans="1:9" ht="13.5">
      <c r="A378" s="15"/>
      <c r="B378" s="15"/>
      <c r="C378" s="16"/>
      <c r="D378" s="16"/>
      <c r="E378" s="15"/>
      <c r="F378" s="15"/>
      <c r="G378" s="16"/>
      <c r="H378" s="15"/>
      <c r="I378" s="15"/>
    </row>
    <row r="379" spans="1:9" ht="13.5">
      <c r="A379" s="15"/>
      <c r="B379" s="15"/>
      <c r="C379" s="16"/>
      <c r="D379" s="16"/>
      <c r="E379" s="15"/>
      <c r="F379" s="15"/>
      <c r="G379" s="16"/>
      <c r="H379" s="15"/>
      <c r="I379" s="15"/>
    </row>
    <row r="380" spans="1:9" ht="13.5">
      <c r="A380" s="15"/>
      <c r="B380" s="15"/>
      <c r="C380" s="16"/>
      <c r="D380" s="16"/>
      <c r="E380" s="15"/>
      <c r="F380" s="15"/>
      <c r="G380" s="16"/>
      <c r="H380" s="15"/>
      <c r="I380" s="15"/>
    </row>
    <row r="381" spans="1:9" ht="13.5">
      <c r="A381" s="15"/>
      <c r="B381" s="15"/>
      <c r="C381" s="16"/>
      <c r="D381" s="16"/>
      <c r="E381" s="15"/>
      <c r="F381" s="15"/>
      <c r="G381" s="16"/>
      <c r="H381" s="15"/>
      <c r="I381" s="15"/>
    </row>
    <row r="382" spans="1:9" ht="13.5">
      <c r="A382" s="15"/>
      <c r="B382" s="15"/>
      <c r="C382" s="16"/>
      <c r="D382" s="16"/>
      <c r="E382" s="15"/>
      <c r="F382" s="15"/>
      <c r="G382" s="16"/>
      <c r="H382" s="15"/>
      <c r="I382" s="15"/>
    </row>
    <row r="383" spans="1:9" ht="13.5">
      <c r="A383" s="15"/>
      <c r="B383" s="15"/>
      <c r="C383" s="16"/>
      <c r="D383" s="16"/>
      <c r="E383" s="15"/>
      <c r="F383" s="15"/>
      <c r="G383" s="16"/>
      <c r="H383" s="15"/>
      <c r="I383" s="15"/>
    </row>
    <row r="384" spans="1:9" ht="13.5">
      <c r="A384" s="15"/>
      <c r="B384" s="15"/>
      <c r="C384" s="16"/>
      <c r="D384" s="16"/>
      <c r="E384" s="15"/>
      <c r="F384" s="15"/>
      <c r="G384" s="16"/>
      <c r="H384" s="15"/>
      <c r="I384" s="15"/>
    </row>
    <row r="385" spans="1:9" ht="13.5">
      <c r="A385" s="15"/>
      <c r="B385" s="15"/>
      <c r="C385" s="16"/>
      <c r="D385" s="16"/>
      <c r="E385" s="15"/>
      <c r="F385" s="15"/>
      <c r="G385" s="16"/>
      <c r="H385" s="15"/>
      <c r="I385" s="15"/>
    </row>
    <row r="386" spans="1:9" ht="13.5">
      <c r="A386" s="15"/>
      <c r="B386" s="15"/>
      <c r="C386" s="16"/>
      <c r="D386" s="16"/>
      <c r="E386" s="15"/>
      <c r="F386" s="15"/>
      <c r="G386" s="16"/>
      <c r="H386" s="15"/>
      <c r="I386" s="15"/>
    </row>
    <row r="387" spans="1:9" ht="13.5">
      <c r="A387" s="15"/>
      <c r="B387" s="15"/>
      <c r="C387" s="16"/>
      <c r="D387" s="16"/>
      <c r="E387" s="15"/>
      <c r="F387" s="15"/>
      <c r="G387" s="16"/>
      <c r="H387" s="15"/>
      <c r="I387" s="15"/>
    </row>
    <row r="388" spans="1:9" ht="13.5">
      <c r="A388" s="15"/>
      <c r="B388" s="15"/>
      <c r="C388" s="16"/>
      <c r="D388" s="16"/>
      <c r="E388" s="15"/>
      <c r="F388" s="15"/>
      <c r="G388" s="16"/>
      <c r="H388" s="15"/>
      <c r="I388" s="15"/>
    </row>
    <row r="389" spans="1:9" ht="13.5">
      <c r="A389" s="15"/>
      <c r="B389" s="15"/>
      <c r="C389" s="16"/>
      <c r="D389" s="16"/>
      <c r="E389" s="15"/>
      <c r="F389" s="15"/>
      <c r="G389" s="16"/>
      <c r="H389" s="15"/>
      <c r="I389" s="15"/>
    </row>
    <row r="390" spans="1:9" ht="13.5">
      <c r="A390" s="15"/>
      <c r="B390" s="15"/>
      <c r="C390" s="16"/>
      <c r="D390" s="16"/>
      <c r="E390" s="15"/>
      <c r="F390" s="15"/>
      <c r="G390" s="16"/>
      <c r="H390" s="15"/>
      <c r="I390" s="15"/>
    </row>
    <row r="391" spans="1:9" ht="13.5">
      <c r="A391" s="15"/>
      <c r="B391" s="15"/>
      <c r="C391" s="16"/>
      <c r="D391" s="16"/>
      <c r="E391" s="15"/>
      <c r="F391" s="15"/>
      <c r="G391" s="16"/>
      <c r="H391" s="15"/>
      <c r="I391" s="15"/>
    </row>
    <row r="392" spans="1:9" ht="13.5">
      <c r="A392" s="15"/>
      <c r="B392" s="15"/>
      <c r="C392" s="16"/>
      <c r="D392" s="16"/>
      <c r="E392" s="15"/>
      <c r="F392" s="15"/>
      <c r="G392" s="16"/>
      <c r="H392" s="15"/>
      <c r="I392" s="15"/>
    </row>
    <row r="393" spans="1:9" ht="13.5">
      <c r="A393" s="15"/>
      <c r="B393" s="15"/>
      <c r="C393" s="16"/>
      <c r="D393" s="16"/>
      <c r="E393" s="15"/>
      <c r="F393" s="15"/>
      <c r="G393" s="16"/>
      <c r="H393" s="15"/>
      <c r="I393" s="15"/>
    </row>
    <row r="394" spans="1:9" ht="13.5">
      <c r="A394" s="15"/>
      <c r="B394" s="15"/>
      <c r="C394" s="16"/>
      <c r="D394" s="16"/>
      <c r="E394" s="15"/>
      <c r="F394" s="15"/>
      <c r="G394" s="16"/>
      <c r="H394" s="15"/>
      <c r="I394" s="15"/>
    </row>
    <row r="395" spans="1:9" ht="13.5">
      <c r="A395" s="15"/>
      <c r="B395" s="15"/>
      <c r="C395" s="16"/>
      <c r="D395" s="16"/>
      <c r="E395" s="15"/>
      <c r="F395" s="15"/>
      <c r="G395" s="16"/>
      <c r="H395" s="15"/>
      <c r="I395" s="15"/>
    </row>
    <row r="396" spans="1:9" ht="13.5">
      <c r="A396" s="15"/>
      <c r="B396" s="15"/>
      <c r="C396" s="16"/>
      <c r="D396" s="16"/>
      <c r="E396" s="15"/>
      <c r="F396" s="15"/>
      <c r="G396" s="16"/>
      <c r="H396" s="15"/>
      <c r="I396" s="15"/>
    </row>
    <row r="397" spans="1:9" ht="13.5">
      <c r="A397" s="15"/>
      <c r="B397" s="15"/>
      <c r="C397" s="16"/>
      <c r="D397" s="16"/>
      <c r="E397" s="15"/>
      <c r="F397" s="15"/>
      <c r="G397" s="16"/>
      <c r="H397" s="15"/>
      <c r="I397" s="15"/>
    </row>
    <row r="398" spans="1:9" ht="13.5">
      <c r="A398" s="15"/>
      <c r="B398" s="15"/>
      <c r="C398" s="16"/>
      <c r="D398" s="16"/>
      <c r="E398" s="15"/>
      <c r="F398" s="15"/>
      <c r="G398" s="16"/>
      <c r="H398" s="15"/>
      <c r="I398" s="15"/>
    </row>
    <row r="399" spans="1:9" ht="13.5">
      <c r="A399" s="15"/>
      <c r="B399" s="15"/>
      <c r="C399" s="16"/>
      <c r="D399" s="16"/>
      <c r="E399" s="15"/>
      <c r="F399" s="15"/>
      <c r="G399" s="16"/>
      <c r="H399" s="15"/>
      <c r="I399" s="15"/>
    </row>
    <row r="400" spans="1:9" ht="13.5">
      <c r="A400" s="15"/>
      <c r="B400" s="15"/>
      <c r="C400" s="16"/>
      <c r="D400" s="16"/>
      <c r="E400" s="15"/>
      <c r="F400" s="15"/>
      <c r="G400" s="16"/>
      <c r="H400" s="15"/>
      <c r="I400" s="15"/>
    </row>
    <row r="401" spans="1:9" ht="13.5">
      <c r="A401" s="15"/>
      <c r="B401" s="15"/>
      <c r="C401" s="16"/>
      <c r="D401" s="16"/>
      <c r="E401" s="15"/>
      <c r="F401" s="15"/>
      <c r="G401" s="16"/>
      <c r="H401" s="15"/>
      <c r="I401" s="15"/>
    </row>
    <row r="402" spans="1:9" ht="13.5">
      <c r="A402" s="15"/>
      <c r="B402" s="15"/>
      <c r="C402" s="16"/>
      <c r="D402" s="16"/>
      <c r="E402" s="15"/>
      <c r="F402" s="15"/>
      <c r="G402" s="16"/>
      <c r="H402" s="15"/>
      <c r="I402" s="15"/>
    </row>
    <row r="403" spans="1:9" ht="13.5">
      <c r="A403" s="15"/>
      <c r="B403" s="15"/>
      <c r="C403" s="16"/>
      <c r="D403" s="16"/>
      <c r="E403" s="15"/>
      <c r="F403" s="15"/>
      <c r="G403" s="16"/>
      <c r="H403" s="15"/>
      <c r="I403" s="15"/>
    </row>
    <row r="404" spans="1:9" ht="13.5">
      <c r="A404" s="15"/>
      <c r="B404" s="15"/>
      <c r="C404" s="16"/>
      <c r="D404" s="16"/>
      <c r="E404" s="15"/>
      <c r="F404" s="15"/>
      <c r="G404" s="16"/>
      <c r="H404" s="15"/>
      <c r="I404" s="15"/>
    </row>
    <row r="405" spans="1:9" ht="13.5">
      <c r="A405" s="15"/>
      <c r="B405" s="15"/>
      <c r="C405" s="16"/>
      <c r="D405" s="16"/>
      <c r="E405" s="15"/>
      <c r="F405" s="15"/>
      <c r="G405" s="16"/>
      <c r="H405" s="15"/>
      <c r="I405" s="15"/>
    </row>
    <row r="406" spans="1:9" ht="13.5">
      <c r="A406" s="15"/>
      <c r="B406" s="15"/>
      <c r="C406" s="16"/>
      <c r="D406" s="16"/>
      <c r="E406" s="15"/>
      <c r="F406" s="15"/>
      <c r="G406" s="16"/>
      <c r="H406" s="15"/>
      <c r="I406" s="15"/>
    </row>
    <row r="407" spans="1:9" ht="13.5">
      <c r="A407" s="15"/>
      <c r="B407" s="15"/>
      <c r="C407" s="16"/>
      <c r="D407" s="16"/>
      <c r="E407" s="15"/>
      <c r="F407" s="15"/>
      <c r="G407" s="16"/>
      <c r="H407" s="15"/>
      <c r="I407" s="15"/>
    </row>
    <row r="408" spans="1:9" ht="13.5">
      <c r="A408" s="15"/>
      <c r="B408" s="15"/>
      <c r="C408" s="16"/>
      <c r="D408" s="16"/>
      <c r="E408" s="15"/>
      <c r="F408" s="15"/>
      <c r="G408" s="16"/>
      <c r="H408" s="15"/>
      <c r="I408" s="15"/>
    </row>
    <row r="409" spans="1:9" ht="13.5">
      <c r="A409" s="15"/>
      <c r="B409" s="15"/>
      <c r="C409" s="16"/>
      <c r="D409" s="16"/>
      <c r="E409" s="15"/>
      <c r="F409" s="15"/>
      <c r="G409" s="16"/>
      <c r="H409" s="15"/>
      <c r="I409" s="15"/>
    </row>
    <row r="410" spans="1:9" ht="13.5">
      <c r="A410" s="15"/>
      <c r="B410" s="15"/>
      <c r="C410" s="16"/>
      <c r="D410" s="16"/>
      <c r="E410" s="15"/>
      <c r="F410" s="15"/>
      <c r="G410" s="16"/>
      <c r="H410" s="15"/>
      <c r="I410" s="15"/>
    </row>
    <row r="411" spans="1:9" ht="13.5">
      <c r="A411" s="15"/>
      <c r="B411" s="15"/>
      <c r="C411" s="16"/>
      <c r="D411" s="16"/>
      <c r="E411" s="15"/>
      <c r="F411" s="15"/>
      <c r="G411" s="16"/>
      <c r="H411" s="15"/>
      <c r="I411" s="15"/>
    </row>
    <row r="412" spans="1:9" ht="13.5">
      <c r="A412" s="15"/>
      <c r="B412" s="15"/>
      <c r="C412" s="16"/>
      <c r="D412" s="16"/>
      <c r="E412" s="15"/>
      <c r="F412" s="15"/>
      <c r="G412" s="16"/>
      <c r="H412" s="15"/>
      <c r="I412" s="15"/>
    </row>
    <row r="413" spans="1:9" ht="13.5">
      <c r="A413" s="15"/>
      <c r="B413" s="15"/>
      <c r="C413" s="16"/>
      <c r="D413" s="16"/>
      <c r="E413" s="15"/>
      <c r="F413" s="15"/>
      <c r="G413" s="16"/>
      <c r="H413" s="15"/>
      <c r="I413" s="15"/>
    </row>
    <row r="414" spans="1:9" ht="13.5">
      <c r="A414" s="15"/>
      <c r="B414" s="15"/>
      <c r="C414" s="16"/>
      <c r="D414" s="16"/>
      <c r="E414" s="15"/>
      <c r="F414" s="15"/>
      <c r="G414" s="16"/>
      <c r="H414" s="15"/>
      <c r="I414" s="15"/>
    </row>
    <row r="415" spans="1:9" ht="13.5">
      <c r="A415" s="15"/>
      <c r="B415" s="15"/>
      <c r="C415" s="16"/>
      <c r="D415" s="16"/>
      <c r="E415" s="15"/>
      <c r="F415" s="15"/>
      <c r="G415" s="16"/>
      <c r="H415" s="15"/>
      <c r="I415" s="15"/>
    </row>
    <row r="416" spans="1:9" ht="13.5">
      <c r="A416" s="15"/>
      <c r="B416" s="15"/>
      <c r="C416" s="16"/>
      <c r="D416" s="16"/>
      <c r="E416" s="15"/>
      <c r="F416" s="15"/>
      <c r="G416" s="16"/>
      <c r="H416" s="15"/>
      <c r="I416" s="15"/>
    </row>
    <row r="417" spans="1:9" ht="13.5">
      <c r="A417" s="15"/>
      <c r="B417" s="15"/>
      <c r="C417" s="16"/>
      <c r="D417" s="16"/>
      <c r="E417" s="15"/>
      <c r="F417" s="15"/>
      <c r="G417" s="16"/>
      <c r="H417" s="15"/>
      <c r="I417" s="15"/>
    </row>
    <row r="418" spans="1:9" ht="13.5">
      <c r="A418" s="15"/>
      <c r="B418" s="15"/>
      <c r="C418" s="16"/>
      <c r="D418" s="16"/>
      <c r="E418" s="15"/>
      <c r="F418" s="15"/>
      <c r="G418" s="16"/>
      <c r="H418" s="15"/>
      <c r="I418" s="15"/>
    </row>
    <row r="419" spans="1:9" ht="13.5">
      <c r="A419" s="15"/>
      <c r="B419" s="15"/>
      <c r="C419" s="16"/>
      <c r="D419" s="16"/>
      <c r="E419" s="15"/>
      <c r="F419" s="15"/>
      <c r="G419" s="16"/>
      <c r="H419" s="15"/>
      <c r="I419" s="15"/>
    </row>
    <row r="420" spans="1:9" ht="13.5">
      <c r="A420" s="15"/>
      <c r="B420" s="15"/>
      <c r="C420" s="16"/>
      <c r="D420" s="16"/>
      <c r="E420" s="15"/>
      <c r="F420" s="15"/>
      <c r="G420" s="16"/>
      <c r="H420" s="15"/>
      <c r="I420" s="15"/>
    </row>
    <row r="421" spans="1:9" ht="13.5">
      <c r="A421" s="15"/>
      <c r="B421" s="15"/>
      <c r="C421" s="16"/>
      <c r="D421" s="16"/>
      <c r="E421" s="15"/>
      <c r="F421" s="15"/>
      <c r="G421" s="16"/>
      <c r="H421" s="15"/>
      <c r="I421" s="15"/>
    </row>
    <row r="422" spans="1:9" ht="13.5">
      <c r="A422" s="15"/>
      <c r="B422" s="15"/>
      <c r="C422" s="16"/>
      <c r="D422" s="16"/>
      <c r="E422" s="15"/>
      <c r="F422" s="15"/>
      <c r="G422" s="16"/>
      <c r="H422" s="15"/>
      <c r="I422" s="15"/>
    </row>
    <row r="423" spans="1:9" ht="13.5">
      <c r="A423" s="15"/>
      <c r="B423" s="15"/>
      <c r="C423" s="16"/>
      <c r="D423" s="16"/>
      <c r="E423" s="15"/>
      <c r="F423" s="15"/>
      <c r="G423" s="16"/>
      <c r="H423" s="15"/>
      <c r="I423" s="15"/>
    </row>
    <row r="424" spans="1:9" ht="13.5">
      <c r="A424" s="15"/>
      <c r="B424" s="15"/>
      <c r="C424" s="16"/>
      <c r="D424" s="16"/>
      <c r="E424" s="15"/>
      <c r="F424" s="15"/>
      <c r="G424" s="16"/>
      <c r="H424" s="15"/>
      <c r="I424" s="15"/>
    </row>
    <row r="425" spans="1:9" ht="13.5">
      <c r="A425" s="15"/>
      <c r="B425" s="15"/>
      <c r="C425" s="16"/>
      <c r="D425" s="16"/>
      <c r="E425" s="15"/>
      <c r="F425" s="15"/>
      <c r="G425" s="16"/>
      <c r="H425" s="15"/>
      <c r="I425" s="15"/>
    </row>
    <row r="426" spans="1:9" ht="13.5">
      <c r="A426" s="15"/>
      <c r="B426" s="15"/>
      <c r="C426" s="16"/>
      <c r="D426" s="16"/>
      <c r="E426" s="15"/>
      <c r="F426" s="15"/>
      <c r="G426" s="16"/>
      <c r="H426" s="15"/>
      <c r="I426" s="15"/>
    </row>
    <row r="427" spans="1:9" ht="13.5">
      <c r="A427" s="15"/>
      <c r="B427" s="15"/>
      <c r="C427" s="16"/>
      <c r="D427" s="16"/>
      <c r="E427" s="15"/>
      <c r="F427" s="15"/>
      <c r="G427" s="16"/>
      <c r="H427" s="15"/>
      <c r="I427" s="15"/>
    </row>
    <row r="428" spans="1:9" ht="13.5">
      <c r="A428" s="15"/>
      <c r="B428" s="15"/>
      <c r="C428" s="16"/>
      <c r="D428" s="16"/>
      <c r="E428" s="15"/>
      <c r="F428" s="15"/>
      <c r="G428" s="16"/>
      <c r="H428" s="15"/>
      <c r="I428" s="15"/>
    </row>
    <row r="429" spans="1:9" ht="13.5">
      <c r="A429" s="15"/>
      <c r="B429" s="15"/>
      <c r="C429" s="16"/>
      <c r="D429" s="16"/>
      <c r="E429" s="15"/>
      <c r="F429" s="15"/>
      <c r="G429" s="16"/>
      <c r="H429" s="15"/>
      <c r="I429" s="15"/>
    </row>
    <row r="430" spans="1:9" ht="13.5">
      <c r="A430" s="15"/>
      <c r="B430" s="15"/>
      <c r="C430" s="16"/>
      <c r="D430" s="16"/>
      <c r="E430" s="15"/>
      <c r="F430" s="15"/>
      <c r="G430" s="16"/>
      <c r="H430" s="15"/>
      <c r="I430" s="15"/>
    </row>
    <row r="431" spans="1:9" ht="13.5">
      <c r="A431" s="15"/>
      <c r="B431" s="15"/>
      <c r="C431" s="16"/>
      <c r="D431" s="16"/>
      <c r="E431" s="15"/>
      <c r="F431" s="15"/>
      <c r="G431" s="16"/>
      <c r="H431" s="15"/>
      <c r="I431" s="15"/>
    </row>
    <row r="432" spans="1:9" ht="13.5">
      <c r="A432" s="15"/>
      <c r="B432" s="15"/>
      <c r="C432" s="16"/>
      <c r="D432" s="16"/>
      <c r="E432" s="15"/>
      <c r="F432" s="15"/>
      <c r="G432" s="16"/>
      <c r="H432" s="15"/>
      <c r="I432" s="15"/>
    </row>
    <row r="433" spans="1:9" ht="13.5">
      <c r="A433" s="15"/>
      <c r="B433" s="15"/>
      <c r="C433" s="16"/>
      <c r="D433" s="16"/>
      <c r="E433" s="15"/>
      <c r="F433" s="15"/>
      <c r="G433" s="16"/>
      <c r="H433" s="15"/>
      <c r="I433" s="15"/>
    </row>
    <row r="434" spans="1:9" ht="13.5">
      <c r="A434" s="15"/>
      <c r="B434" s="15"/>
      <c r="C434" s="16"/>
      <c r="D434" s="16"/>
      <c r="E434" s="15"/>
      <c r="F434" s="15"/>
      <c r="G434" s="16"/>
      <c r="H434" s="15"/>
      <c r="I434" s="15"/>
    </row>
    <row r="435" spans="1:9" ht="13.5">
      <c r="A435" s="15"/>
      <c r="B435" s="15"/>
      <c r="C435" s="16"/>
      <c r="D435" s="16"/>
      <c r="E435" s="15"/>
      <c r="F435" s="15"/>
      <c r="G435" s="16"/>
      <c r="H435" s="15"/>
      <c r="I435" s="15"/>
    </row>
    <row r="436" spans="1:9" ht="13.5">
      <c r="A436" s="15"/>
      <c r="B436" s="15"/>
      <c r="C436" s="16"/>
      <c r="D436" s="16"/>
      <c r="E436" s="15"/>
      <c r="F436" s="15"/>
      <c r="G436" s="16"/>
      <c r="H436" s="15"/>
      <c r="I436" s="15"/>
    </row>
    <row r="437" spans="1:9" ht="13.5">
      <c r="A437" s="15"/>
      <c r="B437" s="15"/>
      <c r="C437" s="16"/>
      <c r="D437" s="16"/>
      <c r="E437" s="15"/>
      <c r="F437" s="15"/>
      <c r="G437" s="16"/>
      <c r="H437" s="15"/>
      <c r="I437" s="15"/>
    </row>
    <row r="438" spans="1:9" ht="13.5">
      <c r="A438" s="15"/>
      <c r="B438" s="15"/>
      <c r="C438" s="16"/>
      <c r="D438" s="16"/>
      <c r="E438" s="15"/>
      <c r="F438" s="15"/>
      <c r="G438" s="16"/>
      <c r="H438" s="15"/>
      <c r="I438" s="15"/>
    </row>
    <row r="439" spans="1:9" ht="13.5">
      <c r="A439" s="15"/>
      <c r="B439" s="15"/>
      <c r="C439" s="16"/>
      <c r="D439" s="16"/>
      <c r="E439" s="15"/>
      <c r="F439" s="15"/>
      <c r="G439" s="16"/>
      <c r="H439" s="15"/>
      <c r="I439" s="15"/>
    </row>
  </sheetData>
  <sheetProtection selectLockedCells="1"/>
  <mergeCells count="1">
    <mergeCell ref="G4:H4"/>
  </mergeCells>
  <printOptions/>
  <pageMargins left="0.7" right="0.7" top="0.75" bottom="0.75" header="0.3" footer="0.3"/>
  <pageSetup horizontalDpi="600" verticalDpi="600" orientation="portrait" paperSize="9" r:id="rId2"/>
  <ignoredErrors>
    <ignoredError sqref="A5:I6 A106:I394 A11:F34 A7:F10 H7:I10 H11:I34"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大学生登録</dc:title>
  <dc:subject/>
  <dc:creator>mierk</dc:creator>
  <cp:keywords/>
  <dc:description/>
  <cp:lastModifiedBy>NANS21</cp:lastModifiedBy>
  <cp:lastPrinted>2017-06-05T20:41:28Z</cp:lastPrinted>
  <dcterms:created xsi:type="dcterms:W3CDTF">2009-04-01T01:31:31Z</dcterms:created>
  <dcterms:modified xsi:type="dcterms:W3CDTF">2021-02-06T01:30:02Z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